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Бюджет!$J$114</definedName>
  </definedNames>
  <calcPr calcId="125725"/>
</workbook>
</file>

<file path=xl/calcChain.xml><?xml version="1.0" encoding="utf-8"?>
<calcChain xmlns="http://schemas.openxmlformats.org/spreadsheetml/2006/main">
  <c r="E71" i="1"/>
  <c r="E43"/>
  <c r="E41"/>
  <c r="E24"/>
  <c r="E36" l="1"/>
  <c r="E91"/>
  <c r="E89"/>
  <c r="E86"/>
  <c r="E82"/>
  <c r="E62"/>
  <c r="E32"/>
  <c r="E60"/>
  <c r="E53"/>
  <c r="E18"/>
  <c r="E84"/>
  <c r="E100"/>
  <c r="E102"/>
  <c r="E105"/>
  <c r="E97"/>
  <c r="E96" s="1"/>
  <c r="E80"/>
  <c r="E73"/>
  <c r="E70" s="1"/>
  <c r="E68"/>
  <c r="E65"/>
  <c r="E57"/>
  <c r="E55"/>
  <c r="E49"/>
  <c r="E38"/>
  <c r="E34"/>
  <c r="E28"/>
  <c r="E15"/>
  <c r="E13"/>
  <c r="E11"/>
  <c r="E17" l="1"/>
  <c r="E40"/>
  <c r="E79"/>
  <c r="E88"/>
  <c r="E59"/>
  <c r="E52"/>
  <c r="E99"/>
  <c r="E10"/>
  <c r="E9" l="1"/>
</calcChain>
</file>

<file path=xl/sharedStrings.xml><?xml version="1.0" encoding="utf-8"?>
<sst xmlns="http://schemas.openxmlformats.org/spreadsheetml/2006/main" count="359" uniqueCount="94">
  <si>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</si>
  <si>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</si>
  <si>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</si>
  <si>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</si>
  <si>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</si>
  <si>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</si>
  <si>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</si>
  <si>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</si>
  <si>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</si>
  <si>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</si>
  <si>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</si>
  <si>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</si>
  <si>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</si>
  <si>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</si>
  <si>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</si>
  <si>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</si>
  <si>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</si>
  <si>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</si>
  <si>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</si>
  <si>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</si>
  <si>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</si>
  <si>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</si>
  <si>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</si>
  <si>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Общеэкономические вопросы</t>
  </si>
  <si>
    <t>08</t>
  </si>
  <si>
    <t>Транспорт</t>
  </si>
  <si>
    <t>05</t>
  </si>
  <si>
    <t>Коммунальное хозяйство</t>
  </si>
  <si>
    <t>Другие вопросы в области охраны окружающей среды</t>
  </si>
  <si>
    <t>Культура</t>
  </si>
  <si>
    <t>113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</si>
  <si>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</si>
  <si>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</si>
  <si>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</si>
  <si>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</si>
  <si>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</si>
  <si>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</si>
  <si>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</si>
  <si>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</si>
  <si>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</si>
  <si>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</si>
  <si>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Обслуживание государственного внутреннего и муниципального долга</t>
  </si>
  <si>
    <t>116</t>
  </si>
  <si>
    <t>117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</si>
  <si>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</si>
  <si>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</si>
  <si>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</si>
  <si>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118</t>
  </si>
  <si>
    <t>Жилищное хозяйство</t>
  </si>
  <si>
    <t>119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</si>
  <si>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</si>
  <si>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</si>
  <si>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</si>
  <si>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</si>
  <si>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</si>
  <si>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</si>
  <si>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121</t>
  </si>
  <si>
    <t>Дорожное хозяйство ( дорожные фонды)</t>
  </si>
  <si>
    <t>Благоустройство</t>
  </si>
  <si>
    <t>Другие вопросы в области жилищно-коммунального хозяйства</t>
  </si>
  <si>
    <t>Собрание депутатов Златоустовского городского округа</t>
  </si>
  <si>
    <t>ОБЩЕГОСУДАРСТВЕННЫЕ ВОПРОСЫ</t>
  </si>
  <si>
    <t>Код главного распорядителя</t>
  </si>
  <si>
    <t>НАЦИОНАЛЬНАЯ ЭКОНОМИКА</t>
  </si>
  <si>
    <t>Администрация Златоустовского городского округа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</si>
  <si>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</si>
  <si>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</si>
  <si>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</si>
  <si>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 xml:space="preserve">КУЛЬТУРА, КИНЕМАТОГРАФИЯ, </t>
  </si>
  <si>
    <t>Муниципальное казенное учреждение Управление образования  и молодежной политики Златоустовского городского округа</t>
  </si>
  <si>
    <t>ОБРАЗОВАНИЕ</t>
  </si>
  <si>
    <t>СОЦИАЛЬНАЯ ПОЛИТИКА</t>
  </si>
  <si>
    <t>ОБСЛУЖИВАНИЕ ГОСУДАРСТВЕННОГО И МУНИЦИПАЛЬНОГО ДОЛГА</t>
  </si>
  <si>
    <t>Управление социальной защиты населения Златоустовского городского округа</t>
  </si>
  <si>
    <t>орган местного самоуправления " Комитет по управлению имуществом Златоустовского городского округа"</t>
  </si>
  <si>
    <t>Муниципальное учреждение Управление по физической культуре и спорту  Златоустовского городского округа</t>
  </si>
  <si>
    <t xml:space="preserve"> ФИЗИЧЕСКАЯ КУЛЬТУРА И СПОРТ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</si>
  <si>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</si>
  <si>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</si>
  <si>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</si>
  <si>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</si>
  <si>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</si>
  <si>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ЗДРАВООХРАНЕНИЕ</t>
  </si>
  <si>
    <t xml:space="preserve">111 </t>
  </si>
  <si>
    <t>Другие вопросы в области здравоохранения</t>
  </si>
  <si>
    <t>КУЛЬТУРА, КИНЕМАТОГРАФИЯ</t>
  </si>
  <si>
    <t>Муниципальное казенное учреждение Управление культуры  Златоустовского городского округа</t>
  </si>
  <si>
    <t>Другие вопросы в области культуры, кинематографии</t>
  </si>
  <si>
    <t>Судебная система</t>
  </si>
  <si>
    <t>Сумма                             ( тыс. рублей)</t>
  </si>
  <si>
    <t>Расходы бюджета городского округа по ведомственной структуре расходов бюджета                                                          за 9 месяцев 2018 года</t>
  </si>
  <si>
    <t>14</t>
  </si>
  <si>
    <t>Другие вопросы в области национальной безопасности и правоохранительной деятельности</t>
  </si>
  <si>
    <t xml:space="preserve">от   18. 10. 2018 г   №  429 -п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</si>
</sst>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/>
    <xf numFmtId="0" fontId="1" fillId="0" borderId="0" xfId="0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164" fontId="1" fillId="0" borderId="0" xfId="0" applyNumberFormat="1" applyFont="1" applyFill="1" applyAlignment="1">
      <alignment horizontal="right" vertical="justify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2" fontId="4" fillId="0" borderId="0" xfId="0" applyNumberFormat="1" applyFont="1" applyFill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164" fontId="1" fillId="0" borderId="0" xfId="0" applyNumberFormat="1" applyFont="1" applyFill="1"/>
    <xf numFmtId="165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09"/>
  <sheetViews>
    <sheetView showGridLines="0" tabSelected="1" topLeftCell="A4" workbookViewId="0">
      <selection activeCell="G8" sqref="G8"/>
    </sheetView>
  </sheetViews>
  <sheetFormatPr defaultRowHeight="15.75" outlineLevelRow="2"/>
  <cols>
    <col min="1" max="1" width="16.5703125" style="5" customWidth="1"/>
    <col min="2" max="2" width="8.140625" style="23" customWidth="1"/>
    <col min="3" max="3" width="8.5703125" style="23" customWidth="1"/>
    <col min="4" max="4" width="70.140625" style="5" customWidth="1"/>
    <col min="5" max="5" width="17.42578125" style="5" customWidth="1"/>
    <col min="6" max="6" width="9.140625" style="5" customWidth="1"/>
    <col min="7" max="7" width="13.140625" style="5" customWidth="1"/>
    <col min="8" max="10" width="9.140625" style="5" customWidth="1"/>
    <col min="11" max="16384" width="9.140625" style="5"/>
  </cols>
  <sheetData>
    <row r="1" spans="1:12" s="9" customFormat="1">
      <c r="A1" s="6"/>
      <c r="B1" s="12"/>
      <c r="C1" s="21"/>
      <c r="D1" s="7"/>
      <c r="E1" s="8" t="s">
        <v>79</v>
      </c>
    </row>
    <row r="2" spans="1:12" s="9" customFormat="1">
      <c r="A2" s="6"/>
      <c r="B2" s="12"/>
      <c r="C2" s="21"/>
      <c r="D2" s="7"/>
      <c r="E2" s="8" t="s">
        <v>80</v>
      </c>
    </row>
    <row r="3" spans="1:12" s="9" customFormat="1">
      <c r="A3" s="6"/>
      <c r="B3" s="12"/>
      <c r="C3" s="21"/>
      <c r="D3" s="7"/>
      <c r="E3" s="8" t="s">
        <v>81</v>
      </c>
      <c r="H3" s="10"/>
      <c r="I3" s="10"/>
      <c r="J3" s="10"/>
      <c r="K3" s="10"/>
      <c r="L3" s="10"/>
    </row>
    <row r="4" spans="1:12" s="9" customFormat="1">
      <c r="A4" s="11"/>
      <c r="B4" s="12"/>
      <c r="C4" s="21"/>
      <c r="E4" s="8" t="s">
        <v>93</v>
      </c>
      <c r="F4" s="13"/>
      <c r="G4" s="13"/>
      <c r="H4" s="14"/>
      <c r="I4" s="14"/>
      <c r="J4" s="14"/>
      <c r="K4" s="10"/>
      <c r="L4" s="10"/>
    </row>
    <row r="5" spans="1:12" s="9" customFormat="1" ht="11.25" customHeight="1">
      <c r="A5" s="11"/>
      <c r="B5" s="12"/>
      <c r="C5" s="12"/>
      <c r="D5" s="7"/>
      <c r="E5" s="15"/>
      <c r="F5" s="16"/>
      <c r="G5" s="16"/>
      <c r="H5" s="17"/>
      <c r="I5" s="17"/>
      <c r="J5" s="17"/>
      <c r="K5" s="10"/>
      <c r="L5" s="10"/>
    </row>
    <row r="6" spans="1:12" s="9" customFormat="1" ht="42" customHeight="1">
      <c r="A6" s="34" t="s">
        <v>90</v>
      </c>
      <c r="B6" s="34"/>
      <c r="C6" s="34"/>
      <c r="D6" s="34"/>
      <c r="E6" s="34"/>
      <c r="F6" s="16"/>
      <c r="G6" s="18"/>
      <c r="H6" s="19"/>
      <c r="I6" s="19"/>
      <c r="J6" s="19"/>
      <c r="K6" s="19"/>
      <c r="L6" s="10"/>
    </row>
    <row r="7" spans="1:12" ht="0.75" customHeight="1">
      <c r="A7" s="20"/>
      <c r="B7" s="22"/>
      <c r="C7" s="22"/>
      <c r="D7" s="20"/>
      <c r="E7" s="20"/>
      <c r="F7" s="20"/>
      <c r="G7" s="20"/>
    </row>
    <row r="8" spans="1:12" ht="31.5">
      <c r="A8" s="2" t="s">
        <v>62</v>
      </c>
      <c r="B8" s="2" t="s">
        <v>1</v>
      </c>
      <c r="C8" s="2" t="s">
        <v>2</v>
      </c>
      <c r="D8" s="2" t="s">
        <v>3</v>
      </c>
      <c r="E8" s="3" t="s">
        <v>89</v>
      </c>
    </row>
    <row r="9" spans="1:12">
      <c r="A9" s="24" t="s">
        <v>4</v>
      </c>
      <c r="B9" s="24"/>
      <c r="C9" s="24"/>
      <c r="D9" s="25"/>
      <c r="E9" s="26">
        <f>E10+E17+E40+E52+E59+E70+E79+E88+E96+E99</f>
        <v>3066768.9777299999</v>
      </c>
    </row>
    <row r="10" spans="1:12">
      <c r="A10" s="27" t="s">
        <v>5</v>
      </c>
      <c r="B10" s="27"/>
      <c r="C10" s="27"/>
      <c r="D10" s="1" t="s">
        <v>60</v>
      </c>
      <c r="E10" s="31">
        <f>E11+E13+E15</f>
        <v>8616.9818099999993</v>
      </c>
      <c r="F10" s="6"/>
      <c r="G10" s="6"/>
    </row>
    <row r="11" spans="1:12" outlineLevel="1">
      <c r="A11" s="27" t="s">
        <v>5</v>
      </c>
      <c r="B11" s="27" t="s">
        <v>6</v>
      </c>
      <c r="C11" s="27"/>
      <c r="D11" s="1" t="s">
        <v>61</v>
      </c>
      <c r="E11" s="31">
        <f>E12</f>
        <v>8275.0348099999992</v>
      </c>
      <c r="F11" s="6"/>
      <c r="G11" s="6"/>
    </row>
    <row r="12" spans="1:12" ht="47.25" outlineLevel="2">
      <c r="A12" s="28" t="s">
        <v>5</v>
      </c>
      <c r="B12" s="28" t="s">
        <v>6</v>
      </c>
      <c r="C12" s="28" t="s">
        <v>7</v>
      </c>
      <c r="D12" s="29" t="s">
        <v>8</v>
      </c>
      <c r="E12" s="32">
        <v>8275.0348099999992</v>
      </c>
      <c r="F12" s="6"/>
      <c r="G12" s="6"/>
    </row>
    <row r="13" spans="1:12" outlineLevel="1">
      <c r="A13" s="27" t="s">
        <v>5</v>
      </c>
      <c r="B13" s="27" t="s">
        <v>9</v>
      </c>
      <c r="C13" s="27"/>
      <c r="D13" s="1" t="s">
        <v>63</v>
      </c>
      <c r="E13" s="31">
        <f>E14</f>
        <v>280.89999999999998</v>
      </c>
      <c r="F13" s="6"/>
      <c r="G13" s="6"/>
    </row>
    <row r="14" spans="1:12" outlineLevel="2">
      <c r="A14" s="28" t="s">
        <v>5</v>
      </c>
      <c r="B14" s="28" t="s">
        <v>9</v>
      </c>
      <c r="C14" s="28" t="s">
        <v>10</v>
      </c>
      <c r="D14" s="29" t="s">
        <v>11</v>
      </c>
      <c r="E14" s="32">
        <v>280.89999999999998</v>
      </c>
      <c r="F14" s="6"/>
      <c r="G14" s="6"/>
    </row>
    <row r="15" spans="1:12" outlineLevel="2">
      <c r="A15" s="27" t="s">
        <v>5</v>
      </c>
      <c r="B15" s="27" t="s">
        <v>21</v>
      </c>
      <c r="C15" s="28"/>
      <c r="D15" s="1" t="s">
        <v>82</v>
      </c>
      <c r="E15" s="31">
        <f>E16</f>
        <v>61.046999999999997</v>
      </c>
      <c r="F15" s="6"/>
      <c r="G15" s="6"/>
    </row>
    <row r="16" spans="1:12" outlineLevel="2">
      <c r="A16" s="28" t="s">
        <v>83</v>
      </c>
      <c r="B16" s="28" t="s">
        <v>21</v>
      </c>
      <c r="C16" s="28" t="s">
        <v>21</v>
      </c>
      <c r="D16" s="29" t="s">
        <v>84</v>
      </c>
      <c r="E16" s="32">
        <v>61.046999999999997</v>
      </c>
      <c r="F16" s="6"/>
      <c r="G16" s="6"/>
    </row>
    <row r="17" spans="1:7">
      <c r="A17" s="27" t="s">
        <v>12</v>
      </c>
      <c r="B17" s="27"/>
      <c r="C17" s="27"/>
      <c r="D17" s="1" t="s">
        <v>64</v>
      </c>
      <c r="E17" s="31">
        <f>E18+E24+E28+E34+E38+E32+E36</f>
        <v>204482.59269000002</v>
      </c>
      <c r="F17" s="6"/>
      <c r="G17" s="33"/>
    </row>
    <row r="18" spans="1:7" outlineLevel="1">
      <c r="A18" s="27" t="s">
        <v>12</v>
      </c>
      <c r="B18" s="27" t="s">
        <v>6</v>
      </c>
      <c r="C18" s="27"/>
      <c r="D18" s="1" t="s">
        <v>61</v>
      </c>
      <c r="E18" s="31">
        <f>E19+E20+E22+E23+E21</f>
        <v>56797.782690000007</v>
      </c>
      <c r="F18" s="6"/>
      <c r="G18" s="6"/>
    </row>
    <row r="19" spans="1:7" ht="31.5" outlineLevel="2">
      <c r="A19" s="28" t="s">
        <v>12</v>
      </c>
      <c r="B19" s="28" t="s">
        <v>6</v>
      </c>
      <c r="C19" s="28" t="s">
        <v>13</v>
      </c>
      <c r="D19" s="29" t="s">
        <v>14</v>
      </c>
      <c r="E19" s="32">
        <v>1457.5671199999999</v>
      </c>
      <c r="F19" s="6"/>
      <c r="G19" s="6"/>
    </row>
    <row r="20" spans="1:7" ht="47.25" outlineLevel="2">
      <c r="A20" s="28" t="s">
        <v>12</v>
      </c>
      <c r="B20" s="28" t="s">
        <v>6</v>
      </c>
      <c r="C20" s="28" t="s">
        <v>9</v>
      </c>
      <c r="D20" s="29" t="s">
        <v>15</v>
      </c>
      <c r="E20" s="32">
        <v>36765.81738</v>
      </c>
      <c r="F20" s="6"/>
      <c r="G20" s="6"/>
    </row>
    <row r="21" spans="1:7" outlineLevel="2">
      <c r="A21" s="28" t="s">
        <v>12</v>
      </c>
      <c r="B21" s="28" t="s">
        <v>6</v>
      </c>
      <c r="C21" s="28" t="s">
        <v>26</v>
      </c>
      <c r="D21" s="29" t="s">
        <v>88</v>
      </c>
      <c r="E21" s="32">
        <v>52.44</v>
      </c>
      <c r="F21" s="6"/>
      <c r="G21" s="6"/>
    </row>
    <row r="22" spans="1:7" ht="31.5" outlineLevel="2">
      <c r="A22" s="28" t="s">
        <v>12</v>
      </c>
      <c r="B22" s="28" t="s">
        <v>6</v>
      </c>
      <c r="C22" s="28" t="s">
        <v>16</v>
      </c>
      <c r="D22" s="29" t="s">
        <v>17</v>
      </c>
      <c r="E22" s="32">
        <v>1866.8750299999999</v>
      </c>
      <c r="F22" s="6"/>
      <c r="G22" s="6"/>
    </row>
    <row r="23" spans="1:7" outlineLevel="2">
      <c r="A23" s="28" t="s">
        <v>12</v>
      </c>
      <c r="B23" s="28" t="s">
        <v>6</v>
      </c>
      <c r="C23" s="28" t="s">
        <v>18</v>
      </c>
      <c r="D23" s="29" t="s">
        <v>19</v>
      </c>
      <c r="E23" s="32">
        <v>16655.083159999998</v>
      </c>
      <c r="F23" s="6"/>
      <c r="G23" s="6"/>
    </row>
    <row r="24" spans="1:7" ht="31.5" outlineLevel="1">
      <c r="A24" s="27" t="s">
        <v>12</v>
      </c>
      <c r="B24" s="27" t="s">
        <v>7</v>
      </c>
      <c r="C24" s="27"/>
      <c r="D24" s="1" t="s">
        <v>65</v>
      </c>
      <c r="E24" s="31">
        <f>E25+E26+E27</f>
        <v>20270.308929999999</v>
      </c>
      <c r="F24" s="6"/>
      <c r="G24" s="6"/>
    </row>
    <row r="25" spans="1:7" outlineLevel="2">
      <c r="A25" s="28" t="s">
        <v>12</v>
      </c>
      <c r="B25" s="28" t="s">
        <v>7</v>
      </c>
      <c r="C25" s="28" t="s">
        <v>9</v>
      </c>
      <c r="D25" s="29" t="s">
        <v>20</v>
      </c>
      <c r="E25" s="32">
        <v>5768.85</v>
      </c>
      <c r="F25" s="6"/>
      <c r="G25" s="6"/>
    </row>
    <row r="26" spans="1:7" ht="47.25" outlineLevel="2">
      <c r="A26" s="28" t="s">
        <v>12</v>
      </c>
      <c r="B26" s="28" t="s">
        <v>7</v>
      </c>
      <c r="C26" s="28" t="s">
        <v>21</v>
      </c>
      <c r="D26" s="29" t="s">
        <v>22</v>
      </c>
      <c r="E26" s="32">
        <v>9279.6791400000002</v>
      </c>
      <c r="F26" s="6"/>
      <c r="G26" s="6"/>
    </row>
    <row r="27" spans="1:7" ht="31.5" outlineLevel="2">
      <c r="A27" s="28" t="s">
        <v>12</v>
      </c>
      <c r="B27" s="28" t="s">
        <v>7</v>
      </c>
      <c r="C27" s="28" t="s">
        <v>91</v>
      </c>
      <c r="D27" s="29" t="s">
        <v>92</v>
      </c>
      <c r="E27" s="32">
        <v>5221.7797899999996</v>
      </c>
      <c r="F27" s="6"/>
      <c r="G27" s="6"/>
    </row>
    <row r="28" spans="1:7" outlineLevel="1">
      <c r="A28" s="27" t="s">
        <v>12</v>
      </c>
      <c r="B28" s="27" t="s">
        <v>9</v>
      </c>
      <c r="C28" s="27"/>
      <c r="D28" s="1" t="s">
        <v>63</v>
      </c>
      <c r="E28" s="31">
        <f>E29+E30+E31</f>
        <v>80165.722959999999</v>
      </c>
      <c r="F28" s="6"/>
      <c r="G28" s="6"/>
    </row>
    <row r="29" spans="1:7" outlineLevel="2">
      <c r="A29" s="28" t="s">
        <v>12</v>
      </c>
      <c r="B29" s="28" t="s">
        <v>9</v>
      </c>
      <c r="C29" s="28" t="s">
        <v>6</v>
      </c>
      <c r="D29" s="29" t="s">
        <v>23</v>
      </c>
      <c r="E29" s="32">
        <v>280.72000000000003</v>
      </c>
      <c r="F29" s="6"/>
      <c r="G29" s="6"/>
    </row>
    <row r="30" spans="1:7" outlineLevel="2">
      <c r="A30" s="28" t="s">
        <v>12</v>
      </c>
      <c r="B30" s="28" t="s">
        <v>9</v>
      </c>
      <c r="C30" s="28" t="s">
        <v>24</v>
      </c>
      <c r="D30" s="29" t="s">
        <v>25</v>
      </c>
      <c r="E30" s="32">
        <v>2000</v>
      </c>
      <c r="F30" s="6"/>
      <c r="G30" s="6"/>
    </row>
    <row r="31" spans="1:7" outlineLevel="2">
      <c r="A31" s="28" t="s">
        <v>12</v>
      </c>
      <c r="B31" s="28" t="s">
        <v>9</v>
      </c>
      <c r="C31" s="28" t="s">
        <v>10</v>
      </c>
      <c r="D31" s="29" t="s">
        <v>11</v>
      </c>
      <c r="E31" s="32">
        <v>77885.002959999998</v>
      </c>
      <c r="F31" s="6"/>
      <c r="G31" s="6"/>
    </row>
    <row r="32" spans="1:7" outlineLevel="2">
      <c r="A32" s="27" t="s">
        <v>12</v>
      </c>
      <c r="B32" s="27" t="s">
        <v>26</v>
      </c>
      <c r="C32" s="27"/>
      <c r="D32" s="1" t="s">
        <v>66</v>
      </c>
      <c r="E32" s="31">
        <f>E33</f>
        <v>375.45157999999998</v>
      </c>
      <c r="F32" s="6"/>
      <c r="G32" s="6"/>
    </row>
    <row r="33" spans="1:7" outlineLevel="2">
      <c r="A33" s="28" t="s">
        <v>12</v>
      </c>
      <c r="B33" s="28" t="s">
        <v>26</v>
      </c>
      <c r="C33" s="28" t="s">
        <v>13</v>
      </c>
      <c r="D33" s="29" t="s">
        <v>27</v>
      </c>
      <c r="E33" s="32">
        <v>375.45157999999998</v>
      </c>
      <c r="F33" s="6"/>
      <c r="G33" s="6"/>
    </row>
    <row r="34" spans="1:7" outlineLevel="1">
      <c r="A34" s="27" t="s">
        <v>12</v>
      </c>
      <c r="B34" s="27" t="s">
        <v>16</v>
      </c>
      <c r="C34" s="27"/>
      <c r="D34" s="1" t="s">
        <v>67</v>
      </c>
      <c r="E34" s="31">
        <f>E35</f>
        <v>31766.87153</v>
      </c>
      <c r="F34" s="6"/>
      <c r="G34" s="6"/>
    </row>
    <row r="35" spans="1:7" outlineLevel="2">
      <c r="A35" s="28" t="s">
        <v>12</v>
      </c>
      <c r="B35" s="28" t="s">
        <v>16</v>
      </c>
      <c r="C35" s="28" t="s">
        <v>26</v>
      </c>
      <c r="D35" s="29" t="s">
        <v>28</v>
      </c>
      <c r="E35" s="32">
        <v>31766.87153</v>
      </c>
      <c r="F35" s="6"/>
      <c r="G35" s="6"/>
    </row>
    <row r="36" spans="1:7" outlineLevel="2">
      <c r="A36" s="27" t="s">
        <v>12</v>
      </c>
      <c r="B36" s="27" t="s">
        <v>31</v>
      </c>
      <c r="C36" s="28"/>
      <c r="D36" s="1" t="s">
        <v>70</v>
      </c>
      <c r="E36" s="31">
        <f>E37</f>
        <v>266.2</v>
      </c>
      <c r="F36" s="6"/>
      <c r="G36" s="6"/>
    </row>
    <row r="37" spans="1:7" outlineLevel="2">
      <c r="A37" s="28" t="s">
        <v>12</v>
      </c>
      <c r="B37" s="28" t="s">
        <v>31</v>
      </c>
      <c r="C37" s="28" t="s">
        <v>31</v>
      </c>
      <c r="D37" s="29" t="s">
        <v>35</v>
      </c>
      <c r="E37" s="32">
        <v>266.2</v>
      </c>
      <c r="F37" s="6"/>
      <c r="G37" s="6"/>
    </row>
    <row r="38" spans="1:7" outlineLevel="1">
      <c r="A38" s="27" t="s">
        <v>12</v>
      </c>
      <c r="B38" s="27" t="s">
        <v>24</v>
      </c>
      <c r="C38" s="27"/>
      <c r="D38" s="1" t="s">
        <v>85</v>
      </c>
      <c r="E38" s="31">
        <f>E39</f>
        <v>14840.254999999999</v>
      </c>
      <c r="F38" s="6"/>
      <c r="G38" s="6"/>
    </row>
    <row r="39" spans="1:7" outlineLevel="2">
      <c r="A39" s="28" t="s">
        <v>12</v>
      </c>
      <c r="B39" s="28" t="s">
        <v>24</v>
      </c>
      <c r="C39" s="28" t="s">
        <v>9</v>
      </c>
      <c r="D39" s="29" t="s">
        <v>87</v>
      </c>
      <c r="E39" s="32">
        <v>14840.254999999999</v>
      </c>
      <c r="F39" s="6"/>
      <c r="G39" s="6"/>
    </row>
    <row r="40" spans="1:7" ht="31.5">
      <c r="A40" s="27" t="s">
        <v>30</v>
      </c>
      <c r="B40" s="27"/>
      <c r="C40" s="27"/>
      <c r="D40" s="1" t="s">
        <v>69</v>
      </c>
      <c r="E40" s="31">
        <f>E43+E49+E41</f>
        <v>1395249.9533899999</v>
      </c>
      <c r="F40" s="6"/>
      <c r="G40" s="6"/>
    </row>
    <row r="41" spans="1:7" ht="31.5">
      <c r="A41" s="28" t="s">
        <v>30</v>
      </c>
      <c r="B41" s="27" t="s">
        <v>7</v>
      </c>
      <c r="C41" s="28"/>
      <c r="D41" s="1" t="s">
        <v>65</v>
      </c>
      <c r="E41" s="31">
        <f>E42</f>
        <v>150</v>
      </c>
      <c r="F41" s="6"/>
      <c r="G41" s="6"/>
    </row>
    <row r="42" spans="1:7" ht="31.5">
      <c r="A42" s="28" t="s">
        <v>30</v>
      </c>
      <c r="B42" s="28" t="s">
        <v>7</v>
      </c>
      <c r="C42" s="28" t="s">
        <v>91</v>
      </c>
      <c r="D42" s="29" t="s">
        <v>92</v>
      </c>
      <c r="E42" s="32">
        <v>150</v>
      </c>
      <c r="F42" s="6"/>
      <c r="G42" s="6"/>
    </row>
    <row r="43" spans="1:7" outlineLevel="1">
      <c r="A43" s="27" t="s">
        <v>30</v>
      </c>
      <c r="B43" s="27" t="s">
        <v>31</v>
      </c>
      <c r="C43" s="27"/>
      <c r="D43" s="1" t="s">
        <v>70</v>
      </c>
      <c r="E43" s="31">
        <f>SUM(E44:E48)</f>
        <v>1359398.9039499999</v>
      </c>
      <c r="F43" s="6"/>
      <c r="G43" s="6"/>
    </row>
    <row r="44" spans="1:7" outlineLevel="2">
      <c r="A44" s="28" t="s">
        <v>30</v>
      </c>
      <c r="B44" s="28" t="s">
        <v>31</v>
      </c>
      <c r="C44" s="28" t="s">
        <v>6</v>
      </c>
      <c r="D44" s="29" t="s">
        <v>32</v>
      </c>
      <c r="E44" s="32">
        <v>666191.11485999997</v>
      </c>
      <c r="F44" s="6"/>
      <c r="G44" s="6"/>
    </row>
    <row r="45" spans="1:7" outlineLevel="2">
      <c r="A45" s="28" t="s">
        <v>30</v>
      </c>
      <c r="B45" s="28" t="s">
        <v>31</v>
      </c>
      <c r="C45" s="28" t="s">
        <v>13</v>
      </c>
      <c r="D45" s="29" t="s">
        <v>33</v>
      </c>
      <c r="E45" s="32">
        <v>580134.34487000003</v>
      </c>
      <c r="F45" s="6"/>
      <c r="G45" s="6"/>
    </row>
    <row r="46" spans="1:7" outlineLevel="2">
      <c r="A46" s="28" t="s">
        <v>30</v>
      </c>
      <c r="B46" s="28" t="s">
        <v>31</v>
      </c>
      <c r="C46" s="28" t="s">
        <v>7</v>
      </c>
      <c r="D46" s="29" t="s">
        <v>34</v>
      </c>
      <c r="E46" s="32">
        <v>52788.832000000002</v>
      </c>
      <c r="F46" s="6"/>
      <c r="G46" s="6"/>
    </row>
    <row r="47" spans="1:7" outlineLevel="2">
      <c r="A47" s="28" t="s">
        <v>30</v>
      </c>
      <c r="B47" s="28" t="s">
        <v>31</v>
      </c>
      <c r="C47" s="28" t="s">
        <v>31</v>
      </c>
      <c r="D47" s="29" t="s">
        <v>35</v>
      </c>
      <c r="E47" s="32">
        <v>35986.018089999998</v>
      </c>
      <c r="F47" s="6"/>
      <c r="G47" s="6"/>
    </row>
    <row r="48" spans="1:7" outlineLevel="2">
      <c r="A48" s="28" t="s">
        <v>30</v>
      </c>
      <c r="B48" s="28" t="s">
        <v>31</v>
      </c>
      <c r="C48" s="28" t="s">
        <v>21</v>
      </c>
      <c r="D48" s="29" t="s">
        <v>36</v>
      </c>
      <c r="E48" s="32">
        <v>24298.594130000001</v>
      </c>
      <c r="F48" s="6"/>
      <c r="G48" s="6"/>
    </row>
    <row r="49" spans="1:7" outlineLevel="1">
      <c r="A49" s="27" t="s">
        <v>30</v>
      </c>
      <c r="B49" s="27" t="s">
        <v>37</v>
      </c>
      <c r="C49" s="27"/>
      <c r="D49" s="1" t="s">
        <v>71</v>
      </c>
      <c r="E49" s="31">
        <f>E50+E51</f>
        <v>35701.049440000003</v>
      </c>
      <c r="F49" s="6"/>
      <c r="G49" s="6"/>
    </row>
    <row r="50" spans="1:7" outlineLevel="2">
      <c r="A50" s="28" t="s">
        <v>30</v>
      </c>
      <c r="B50" s="28" t="s">
        <v>37</v>
      </c>
      <c r="C50" s="28" t="s">
        <v>7</v>
      </c>
      <c r="D50" s="29" t="s">
        <v>38</v>
      </c>
      <c r="E50" s="32">
        <v>539.21992999999998</v>
      </c>
      <c r="F50" s="6"/>
      <c r="G50" s="6"/>
    </row>
    <row r="51" spans="1:7" outlineLevel="2">
      <c r="A51" s="28" t="s">
        <v>30</v>
      </c>
      <c r="B51" s="28" t="s">
        <v>37</v>
      </c>
      <c r="C51" s="28" t="s">
        <v>9</v>
      </c>
      <c r="D51" s="29" t="s">
        <v>39</v>
      </c>
      <c r="E51" s="32">
        <v>35161.829510000003</v>
      </c>
      <c r="F51" s="6"/>
      <c r="G51" s="6"/>
    </row>
    <row r="52" spans="1:7">
      <c r="A52" s="27" t="s">
        <v>40</v>
      </c>
      <c r="B52" s="27"/>
      <c r="C52" s="27"/>
      <c r="D52" s="1" t="s">
        <v>0</v>
      </c>
      <c r="E52" s="31">
        <f>E53+E55+E57</f>
        <v>22512.42239</v>
      </c>
      <c r="F52" s="6"/>
      <c r="G52" s="6"/>
    </row>
    <row r="53" spans="1:7" outlineLevel="1">
      <c r="A53" s="27" t="s">
        <v>40</v>
      </c>
      <c r="B53" s="27" t="s">
        <v>6</v>
      </c>
      <c r="C53" s="27"/>
      <c r="D53" s="1" t="s">
        <v>61</v>
      </c>
      <c r="E53" s="31">
        <f>E54</f>
        <v>16077.599410000001</v>
      </c>
      <c r="F53" s="6"/>
      <c r="G53" s="6"/>
    </row>
    <row r="54" spans="1:7" ht="31.5" outlineLevel="2">
      <c r="A54" s="28" t="s">
        <v>40</v>
      </c>
      <c r="B54" s="28" t="s">
        <v>6</v>
      </c>
      <c r="C54" s="28" t="s">
        <v>16</v>
      </c>
      <c r="D54" s="29" t="s">
        <v>17</v>
      </c>
      <c r="E54" s="32">
        <v>16077.599410000001</v>
      </c>
      <c r="F54" s="6"/>
      <c r="G54" s="6"/>
    </row>
    <row r="55" spans="1:7" outlineLevel="1">
      <c r="A55" s="27" t="s">
        <v>40</v>
      </c>
      <c r="B55" s="27" t="s">
        <v>9</v>
      </c>
      <c r="C55" s="27"/>
      <c r="D55" s="1" t="s">
        <v>63</v>
      </c>
      <c r="E55" s="31">
        <f>E56</f>
        <v>2526.2514999999999</v>
      </c>
      <c r="F55" s="6"/>
      <c r="G55" s="6"/>
    </row>
    <row r="56" spans="1:7" outlineLevel="2">
      <c r="A56" s="28" t="s">
        <v>40</v>
      </c>
      <c r="B56" s="28" t="s">
        <v>9</v>
      </c>
      <c r="C56" s="28" t="s">
        <v>10</v>
      </c>
      <c r="D56" s="29" t="s">
        <v>11</v>
      </c>
      <c r="E56" s="32">
        <v>2526.2514999999999</v>
      </c>
      <c r="F56" s="6"/>
      <c r="G56" s="6"/>
    </row>
    <row r="57" spans="1:7" ht="31.5" outlineLevel="1">
      <c r="A57" s="27" t="s">
        <v>40</v>
      </c>
      <c r="B57" s="27" t="s">
        <v>18</v>
      </c>
      <c r="C57" s="27"/>
      <c r="D57" s="1" t="s">
        <v>72</v>
      </c>
      <c r="E57" s="31">
        <f>E58</f>
        <v>3908.5714800000001</v>
      </c>
      <c r="F57" s="6"/>
      <c r="G57" s="6"/>
    </row>
    <row r="58" spans="1:7" ht="31.5" outlineLevel="2">
      <c r="A58" s="28" t="s">
        <v>40</v>
      </c>
      <c r="B58" s="28" t="s">
        <v>18</v>
      </c>
      <c r="C58" s="28" t="s">
        <v>6</v>
      </c>
      <c r="D58" s="29" t="s">
        <v>41</v>
      </c>
      <c r="E58" s="32">
        <v>3908.5714800000001</v>
      </c>
      <c r="F58" s="6"/>
      <c r="G58" s="6"/>
    </row>
    <row r="59" spans="1:7" ht="31.5">
      <c r="A59" s="27" t="s">
        <v>42</v>
      </c>
      <c r="B59" s="27"/>
      <c r="C59" s="27"/>
      <c r="D59" s="1" t="s">
        <v>86</v>
      </c>
      <c r="E59" s="31">
        <f>E62+E65+E68+E60</f>
        <v>189530.87307999999</v>
      </c>
      <c r="F59" s="6"/>
      <c r="G59" s="6"/>
    </row>
    <row r="60" spans="1:7">
      <c r="A60" s="27" t="s">
        <v>42</v>
      </c>
      <c r="B60" s="27" t="s">
        <v>9</v>
      </c>
      <c r="C60" s="27"/>
      <c r="D60" s="1" t="s">
        <v>63</v>
      </c>
      <c r="E60" s="31">
        <f>E61</f>
        <v>10216.4</v>
      </c>
      <c r="F60" s="6"/>
      <c r="G60" s="6"/>
    </row>
    <row r="61" spans="1:7">
      <c r="A61" s="28" t="s">
        <v>42</v>
      </c>
      <c r="B61" s="28" t="s">
        <v>9</v>
      </c>
      <c r="C61" s="28" t="s">
        <v>10</v>
      </c>
      <c r="D61" s="29" t="s">
        <v>11</v>
      </c>
      <c r="E61" s="32">
        <v>10216.4</v>
      </c>
      <c r="F61" s="6"/>
      <c r="G61" s="6"/>
    </row>
    <row r="62" spans="1:7" outlineLevel="1">
      <c r="A62" s="27" t="s">
        <v>42</v>
      </c>
      <c r="B62" s="27" t="s">
        <v>31</v>
      </c>
      <c r="C62" s="27"/>
      <c r="D62" s="1" t="s">
        <v>70</v>
      </c>
      <c r="E62" s="31">
        <f>E63+E64</f>
        <v>55436.433039999996</v>
      </c>
      <c r="F62" s="6"/>
      <c r="G62" s="6"/>
    </row>
    <row r="63" spans="1:7" outlineLevel="2">
      <c r="A63" s="28" t="s">
        <v>42</v>
      </c>
      <c r="B63" s="28" t="s">
        <v>31</v>
      </c>
      <c r="C63" s="28" t="s">
        <v>7</v>
      </c>
      <c r="D63" s="29" t="s">
        <v>34</v>
      </c>
      <c r="E63" s="32">
        <v>54339.833039999998</v>
      </c>
      <c r="F63" s="6"/>
      <c r="G63" s="6"/>
    </row>
    <row r="64" spans="1:7" outlineLevel="2">
      <c r="A64" s="28" t="s">
        <v>42</v>
      </c>
      <c r="B64" s="28" t="s">
        <v>31</v>
      </c>
      <c r="C64" s="28" t="s">
        <v>31</v>
      </c>
      <c r="D64" s="29" t="s">
        <v>35</v>
      </c>
      <c r="E64" s="32">
        <v>1096.5999999999999</v>
      </c>
      <c r="F64" s="6"/>
      <c r="G64" s="6"/>
    </row>
    <row r="65" spans="1:7" outlineLevel="1">
      <c r="A65" s="27" t="s">
        <v>42</v>
      </c>
      <c r="B65" s="27" t="s">
        <v>24</v>
      </c>
      <c r="C65" s="27"/>
      <c r="D65" s="1" t="s">
        <v>68</v>
      </c>
      <c r="E65" s="31">
        <f>E66+E67</f>
        <v>123706.3012</v>
      </c>
      <c r="F65" s="6"/>
      <c r="G65" s="6"/>
    </row>
    <row r="66" spans="1:7" outlineLevel="2">
      <c r="A66" s="28" t="s">
        <v>42</v>
      </c>
      <c r="B66" s="28" t="s">
        <v>24</v>
      </c>
      <c r="C66" s="28" t="s">
        <v>6</v>
      </c>
      <c r="D66" s="29" t="s">
        <v>29</v>
      </c>
      <c r="E66" s="32">
        <v>117601.96375</v>
      </c>
      <c r="F66" s="6"/>
      <c r="G66" s="6"/>
    </row>
    <row r="67" spans="1:7" outlineLevel="2">
      <c r="A67" s="28" t="s">
        <v>42</v>
      </c>
      <c r="B67" s="28" t="s">
        <v>24</v>
      </c>
      <c r="C67" s="28" t="s">
        <v>9</v>
      </c>
      <c r="D67" s="29" t="s">
        <v>87</v>
      </c>
      <c r="E67" s="32">
        <v>6104.33745</v>
      </c>
      <c r="F67" s="6"/>
      <c r="G67" s="6"/>
    </row>
    <row r="68" spans="1:7" outlineLevel="1">
      <c r="A68" s="27" t="s">
        <v>42</v>
      </c>
      <c r="B68" s="27" t="s">
        <v>37</v>
      </c>
      <c r="C68" s="27"/>
      <c r="D68" s="1" t="s">
        <v>71</v>
      </c>
      <c r="E68" s="31">
        <f>E69</f>
        <v>171.73884000000001</v>
      </c>
      <c r="F68" s="6"/>
      <c r="G68" s="6"/>
    </row>
    <row r="69" spans="1:7" outlineLevel="2">
      <c r="A69" s="28" t="s">
        <v>42</v>
      </c>
      <c r="B69" s="28" t="s">
        <v>37</v>
      </c>
      <c r="C69" s="28" t="s">
        <v>7</v>
      </c>
      <c r="D69" s="29" t="s">
        <v>38</v>
      </c>
      <c r="E69" s="32">
        <v>171.73884000000001</v>
      </c>
      <c r="F69" s="6"/>
      <c r="G69" s="6"/>
    </row>
    <row r="70" spans="1:7" ht="31.5">
      <c r="A70" s="27" t="s">
        <v>43</v>
      </c>
      <c r="B70" s="27"/>
      <c r="C70" s="27"/>
      <c r="D70" s="1" t="s">
        <v>73</v>
      </c>
      <c r="E70" s="31">
        <f>E73+E71</f>
        <v>753020.64481000009</v>
      </c>
      <c r="F70" s="6"/>
      <c r="G70" s="6"/>
    </row>
    <row r="71" spans="1:7">
      <c r="A71" s="28" t="s">
        <v>43</v>
      </c>
      <c r="B71" s="28" t="s">
        <v>31</v>
      </c>
      <c r="C71" s="28"/>
      <c r="D71" s="1" t="s">
        <v>70</v>
      </c>
      <c r="E71" s="31">
        <f>E72</f>
        <v>315</v>
      </c>
      <c r="F71" s="6"/>
      <c r="G71" s="6"/>
    </row>
    <row r="72" spans="1:7">
      <c r="A72" s="28" t="s">
        <v>43</v>
      </c>
      <c r="B72" s="28" t="s">
        <v>31</v>
      </c>
      <c r="C72" s="28" t="s">
        <v>31</v>
      </c>
      <c r="D72" s="29" t="s">
        <v>35</v>
      </c>
      <c r="E72" s="32">
        <v>315</v>
      </c>
      <c r="F72" s="6"/>
      <c r="G72" s="6"/>
    </row>
    <row r="73" spans="1:7" outlineLevel="1">
      <c r="A73" s="27" t="s">
        <v>43</v>
      </c>
      <c r="B73" s="27" t="s">
        <v>37</v>
      </c>
      <c r="C73" s="27"/>
      <c r="D73" s="1" t="s">
        <v>71</v>
      </c>
      <c r="E73" s="31">
        <f>E74+E75+E76+E77+E78</f>
        <v>752705.64481000009</v>
      </c>
      <c r="F73" s="6"/>
      <c r="G73" s="6"/>
    </row>
    <row r="74" spans="1:7" outlineLevel="2">
      <c r="A74" s="28" t="s">
        <v>43</v>
      </c>
      <c r="B74" s="28" t="s">
        <v>37</v>
      </c>
      <c r="C74" s="28" t="s">
        <v>6</v>
      </c>
      <c r="D74" s="29" t="s">
        <v>44</v>
      </c>
      <c r="E74" s="32">
        <v>7241.4193699999996</v>
      </c>
      <c r="F74" s="6"/>
      <c r="G74" s="6"/>
    </row>
    <row r="75" spans="1:7" outlineLevel="2">
      <c r="A75" s="28" t="s">
        <v>43</v>
      </c>
      <c r="B75" s="28" t="s">
        <v>37</v>
      </c>
      <c r="C75" s="28" t="s">
        <v>13</v>
      </c>
      <c r="D75" s="29" t="s">
        <v>45</v>
      </c>
      <c r="E75" s="32">
        <v>62974.976000000002</v>
      </c>
      <c r="F75" s="6"/>
      <c r="G75" s="6"/>
    </row>
    <row r="76" spans="1:7" outlineLevel="2">
      <c r="A76" s="28" t="s">
        <v>43</v>
      </c>
      <c r="B76" s="28" t="s">
        <v>37</v>
      </c>
      <c r="C76" s="28" t="s">
        <v>7</v>
      </c>
      <c r="D76" s="29" t="s">
        <v>38</v>
      </c>
      <c r="E76" s="32">
        <v>497858.08304</v>
      </c>
      <c r="F76" s="6"/>
      <c r="G76" s="6"/>
    </row>
    <row r="77" spans="1:7" outlineLevel="2">
      <c r="A77" s="28" t="s">
        <v>43</v>
      </c>
      <c r="B77" s="28" t="s">
        <v>37</v>
      </c>
      <c r="C77" s="28" t="s">
        <v>9</v>
      </c>
      <c r="D77" s="29" t="s">
        <v>39</v>
      </c>
      <c r="E77" s="32">
        <v>150709.17971</v>
      </c>
      <c r="F77" s="6"/>
      <c r="G77" s="6"/>
    </row>
    <row r="78" spans="1:7" outlineLevel="2">
      <c r="A78" s="28" t="s">
        <v>43</v>
      </c>
      <c r="B78" s="28" t="s">
        <v>37</v>
      </c>
      <c r="C78" s="28" t="s">
        <v>16</v>
      </c>
      <c r="D78" s="29" t="s">
        <v>46</v>
      </c>
      <c r="E78" s="32">
        <v>33921.986689999998</v>
      </c>
      <c r="F78" s="6"/>
      <c r="G78" s="6"/>
    </row>
    <row r="79" spans="1:7" ht="31.5">
      <c r="A79" s="27" t="s">
        <v>47</v>
      </c>
      <c r="B79" s="27"/>
      <c r="C79" s="27"/>
      <c r="D79" s="1" t="s">
        <v>74</v>
      </c>
      <c r="E79" s="31">
        <f>E80+E84+E82+E86</f>
        <v>76945.949489999985</v>
      </c>
      <c r="F79" s="6"/>
      <c r="G79" s="6"/>
    </row>
    <row r="80" spans="1:7" outlineLevel="1">
      <c r="A80" s="27" t="s">
        <v>47</v>
      </c>
      <c r="B80" s="27" t="s">
        <v>6</v>
      </c>
      <c r="C80" s="27"/>
      <c r="D80" s="1" t="s">
        <v>61</v>
      </c>
      <c r="E80" s="31">
        <f>E81</f>
        <v>51786.40251</v>
      </c>
      <c r="F80" s="6"/>
      <c r="G80" s="6"/>
    </row>
    <row r="81" spans="1:7" outlineLevel="2">
      <c r="A81" s="28" t="s">
        <v>47</v>
      </c>
      <c r="B81" s="28" t="s">
        <v>6</v>
      </c>
      <c r="C81" s="28" t="s">
        <v>18</v>
      </c>
      <c r="D81" s="29" t="s">
        <v>19</v>
      </c>
      <c r="E81" s="32">
        <v>51786.40251</v>
      </c>
      <c r="F81" s="6"/>
      <c r="G81" s="6"/>
    </row>
    <row r="82" spans="1:7" outlineLevel="2">
      <c r="A82" s="27" t="s">
        <v>47</v>
      </c>
      <c r="B82" s="27" t="s">
        <v>9</v>
      </c>
      <c r="C82" s="27"/>
      <c r="D82" s="1" t="s">
        <v>63</v>
      </c>
      <c r="E82" s="31">
        <f>E83</f>
        <v>15.315329999999999</v>
      </c>
      <c r="F82" s="6"/>
      <c r="G82" s="6"/>
    </row>
    <row r="83" spans="1:7" outlineLevel="2">
      <c r="A83" s="28" t="s">
        <v>47</v>
      </c>
      <c r="B83" s="28" t="s">
        <v>9</v>
      </c>
      <c r="C83" s="28" t="s">
        <v>10</v>
      </c>
      <c r="D83" s="29" t="s">
        <v>11</v>
      </c>
      <c r="E83" s="32">
        <v>15.315329999999999</v>
      </c>
      <c r="F83" s="6"/>
      <c r="G83" s="6"/>
    </row>
    <row r="84" spans="1:7" outlineLevel="1">
      <c r="A84" s="27" t="s">
        <v>47</v>
      </c>
      <c r="B84" s="27" t="s">
        <v>26</v>
      </c>
      <c r="C84" s="27"/>
      <c r="D84" s="1" t="s">
        <v>66</v>
      </c>
      <c r="E84" s="31">
        <f>E85</f>
        <v>23065.984799999998</v>
      </c>
      <c r="F84" s="6"/>
      <c r="G84" s="6"/>
    </row>
    <row r="85" spans="1:7" outlineLevel="2">
      <c r="A85" s="28" t="s">
        <v>47</v>
      </c>
      <c r="B85" s="28" t="s">
        <v>26</v>
      </c>
      <c r="C85" s="28" t="s">
        <v>6</v>
      </c>
      <c r="D85" s="29" t="s">
        <v>48</v>
      </c>
      <c r="E85" s="32">
        <v>23065.984799999998</v>
      </c>
      <c r="F85" s="6"/>
      <c r="G85" s="6"/>
    </row>
    <row r="86" spans="1:7" outlineLevel="2">
      <c r="A86" s="27" t="s">
        <v>47</v>
      </c>
      <c r="B86" s="27" t="s">
        <v>37</v>
      </c>
      <c r="C86" s="27"/>
      <c r="D86" s="1" t="s">
        <v>71</v>
      </c>
      <c r="E86" s="31">
        <f>E87</f>
        <v>2078.24685</v>
      </c>
      <c r="F86" s="6"/>
      <c r="G86" s="6"/>
    </row>
    <row r="87" spans="1:7" outlineLevel="2">
      <c r="A87" s="28" t="s">
        <v>47</v>
      </c>
      <c r="B87" s="28" t="s">
        <v>37</v>
      </c>
      <c r="C87" s="28" t="s">
        <v>7</v>
      </c>
      <c r="D87" s="29" t="s">
        <v>38</v>
      </c>
      <c r="E87" s="32">
        <v>2078.24685</v>
      </c>
      <c r="F87" s="6"/>
      <c r="G87" s="6"/>
    </row>
    <row r="88" spans="1:7" ht="31.5">
      <c r="A88" s="27" t="s">
        <v>49</v>
      </c>
      <c r="B88" s="27"/>
      <c r="C88" s="27"/>
      <c r="D88" s="1" t="s">
        <v>75</v>
      </c>
      <c r="E88" s="31">
        <f>E91+E89</f>
        <v>196181.11726999999</v>
      </c>
      <c r="F88" s="6"/>
      <c r="G88" s="6"/>
    </row>
    <row r="89" spans="1:7">
      <c r="A89" s="27" t="s">
        <v>49</v>
      </c>
      <c r="B89" s="27" t="s">
        <v>31</v>
      </c>
      <c r="C89" s="27"/>
      <c r="D89" s="1" t="s">
        <v>70</v>
      </c>
      <c r="E89" s="31">
        <f>E90</f>
        <v>397.97293999999999</v>
      </c>
      <c r="F89" s="6"/>
      <c r="G89" s="6"/>
    </row>
    <row r="90" spans="1:7">
      <c r="A90" s="27" t="s">
        <v>49</v>
      </c>
      <c r="B90" s="28" t="s">
        <v>31</v>
      </c>
      <c r="C90" s="28" t="s">
        <v>31</v>
      </c>
      <c r="D90" s="29" t="s">
        <v>35</v>
      </c>
      <c r="E90" s="32">
        <v>397.97293999999999</v>
      </c>
      <c r="F90" s="6"/>
      <c r="G90" s="6"/>
    </row>
    <row r="91" spans="1:7" outlineLevel="1">
      <c r="A91" s="27" t="s">
        <v>49</v>
      </c>
      <c r="B91" s="27" t="s">
        <v>50</v>
      </c>
      <c r="C91" s="27"/>
      <c r="D91" s="1" t="s">
        <v>76</v>
      </c>
      <c r="E91" s="31">
        <f>E92+E93+E94+E95</f>
        <v>195783.14432999998</v>
      </c>
      <c r="F91" s="6"/>
      <c r="G91" s="6"/>
    </row>
    <row r="92" spans="1:7" outlineLevel="2">
      <c r="A92" s="28" t="s">
        <v>49</v>
      </c>
      <c r="B92" s="28" t="s">
        <v>50</v>
      </c>
      <c r="C92" s="28" t="s">
        <v>6</v>
      </c>
      <c r="D92" s="29" t="s">
        <v>51</v>
      </c>
      <c r="E92" s="32">
        <v>133796.09318</v>
      </c>
      <c r="F92" s="6"/>
      <c r="G92" s="6"/>
    </row>
    <row r="93" spans="1:7" outlineLevel="2">
      <c r="A93" s="28" t="s">
        <v>49</v>
      </c>
      <c r="B93" s="28" t="s">
        <v>50</v>
      </c>
      <c r="C93" s="28" t="s">
        <v>13</v>
      </c>
      <c r="D93" s="29" t="s">
        <v>52</v>
      </c>
      <c r="E93" s="32">
        <v>3894.2037</v>
      </c>
      <c r="F93" s="6"/>
      <c r="G93" s="6"/>
    </row>
    <row r="94" spans="1:7" outlineLevel="2">
      <c r="A94" s="28" t="s">
        <v>49</v>
      </c>
      <c r="B94" s="28" t="s">
        <v>50</v>
      </c>
      <c r="C94" s="28" t="s">
        <v>7</v>
      </c>
      <c r="D94" s="29" t="s">
        <v>53</v>
      </c>
      <c r="E94" s="32">
        <v>44246.58</v>
      </c>
      <c r="F94" s="6"/>
      <c r="G94" s="6"/>
    </row>
    <row r="95" spans="1:7" outlineLevel="2">
      <c r="A95" s="28" t="s">
        <v>49</v>
      </c>
      <c r="B95" s="28" t="s">
        <v>50</v>
      </c>
      <c r="C95" s="28" t="s">
        <v>26</v>
      </c>
      <c r="D95" s="29" t="s">
        <v>54</v>
      </c>
      <c r="E95" s="32">
        <v>13846.267449999999</v>
      </c>
      <c r="F95" s="6"/>
      <c r="G95" s="6"/>
    </row>
    <row r="96" spans="1:7">
      <c r="A96" s="27" t="s">
        <v>55</v>
      </c>
      <c r="B96" s="27"/>
      <c r="C96" s="27"/>
      <c r="D96" s="1" t="s">
        <v>77</v>
      </c>
      <c r="E96" s="31">
        <f>E97</f>
        <v>2400.4896399999998</v>
      </c>
      <c r="F96" s="6"/>
      <c r="G96" s="6"/>
    </row>
    <row r="97" spans="1:7" outlineLevel="1">
      <c r="A97" s="27" t="s">
        <v>55</v>
      </c>
      <c r="B97" s="27" t="s">
        <v>6</v>
      </c>
      <c r="C97" s="27"/>
      <c r="D97" s="1" t="s">
        <v>61</v>
      </c>
      <c r="E97" s="31">
        <f>E98</f>
        <v>2400.4896399999998</v>
      </c>
      <c r="F97" s="6"/>
      <c r="G97" s="6"/>
    </row>
    <row r="98" spans="1:7" ht="31.5" outlineLevel="2">
      <c r="A98" s="28" t="s">
        <v>55</v>
      </c>
      <c r="B98" s="28" t="s">
        <v>6</v>
      </c>
      <c r="C98" s="28" t="s">
        <v>16</v>
      </c>
      <c r="D98" s="29" t="s">
        <v>17</v>
      </c>
      <c r="E98" s="32">
        <v>2400.4896399999998</v>
      </c>
      <c r="F98" s="6"/>
      <c r="G98" s="6"/>
    </row>
    <row r="99" spans="1:7" ht="31.5">
      <c r="A99" s="27" t="s">
        <v>56</v>
      </c>
      <c r="B99" s="27"/>
      <c r="C99" s="27"/>
      <c r="D99" s="4" t="s">
        <v>78</v>
      </c>
      <c r="E99" s="31">
        <f>E102+E105+E100</f>
        <v>217827.95316</v>
      </c>
      <c r="F99" s="6"/>
      <c r="G99" s="6"/>
    </row>
    <row r="100" spans="1:7">
      <c r="A100" s="27" t="s">
        <v>56</v>
      </c>
      <c r="B100" s="27" t="s">
        <v>6</v>
      </c>
      <c r="C100" s="27"/>
      <c r="D100" s="1" t="s">
        <v>61</v>
      </c>
      <c r="E100" s="31">
        <f>E101</f>
        <v>1932.2762700000001</v>
      </c>
      <c r="F100" s="6"/>
      <c r="G100" s="6"/>
    </row>
    <row r="101" spans="1:7">
      <c r="A101" s="28" t="s">
        <v>56</v>
      </c>
      <c r="B101" s="28" t="s">
        <v>6</v>
      </c>
      <c r="C101" s="28" t="s">
        <v>18</v>
      </c>
      <c r="D101" s="29" t="s">
        <v>19</v>
      </c>
      <c r="E101" s="32">
        <v>1932.2762700000001</v>
      </c>
      <c r="F101" s="6"/>
      <c r="G101" s="6"/>
    </row>
    <row r="102" spans="1:7" outlineLevel="1">
      <c r="A102" s="27" t="s">
        <v>56</v>
      </c>
      <c r="B102" s="27" t="s">
        <v>9</v>
      </c>
      <c r="C102" s="27"/>
      <c r="D102" s="1" t="s">
        <v>63</v>
      </c>
      <c r="E102" s="31">
        <f>E103+E104</f>
        <v>162779.39098</v>
      </c>
      <c r="F102" s="6"/>
      <c r="G102" s="6"/>
    </row>
    <row r="103" spans="1:7" outlineLevel="2">
      <c r="A103" s="28" t="s">
        <v>56</v>
      </c>
      <c r="B103" s="28" t="s">
        <v>9</v>
      </c>
      <c r="C103" s="28" t="s">
        <v>24</v>
      </c>
      <c r="D103" s="29" t="s">
        <v>25</v>
      </c>
      <c r="E103" s="32">
        <v>72631.811279999994</v>
      </c>
      <c r="F103" s="6"/>
      <c r="G103" s="6"/>
    </row>
    <row r="104" spans="1:7" outlineLevel="2">
      <c r="A104" s="28" t="s">
        <v>56</v>
      </c>
      <c r="B104" s="28" t="s">
        <v>9</v>
      </c>
      <c r="C104" s="28" t="s">
        <v>21</v>
      </c>
      <c r="D104" s="29" t="s">
        <v>57</v>
      </c>
      <c r="E104" s="32">
        <v>90147.579700000002</v>
      </c>
      <c r="F104" s="6"/>
      <c r="G104" s="6"/>
    </row>
    <row r="105" spans="1:7" outlineLevel="1">
      <c r="A105" s="27" t="s">
        <v>56</v>
      </c>
      <c r="B105" s="27" t="s">
        <v>26</v>
      </c>
      <c r="C105" s="27"/>
      <c r="D105" s="1" t="s">
        <v>66</v>
      </c>
      <c r="E105" s="31">
        <f>E106+E107+E108+E109</f>
        <v>53116.285910000006</v>
      </c>
      <c r="F105" s="6"/>
      <c r="G105" s="6"/>
    </row>
    <row r="106" spans="1:7" outlineLevel="2">
      <c r="A106" s="28" t="s">
        <v>56</v>
      </c>
      <c r="B106" s="28" t="s">
        <v>26</v>
      </c>
      <c r="C106" s="28" t="s">
        <v>6</v>
      </c>
      <c r="D106" s="29" t="s">
        <v>48</v>
      </c>
      <c r="E106" s="32">
        <v>877.48933</v>
      </c>
      <c r="F106" s="6"/>
      <c r="G106" s="6"/>
    </row>
    <row r="107" spans="1:7" outlineLevel="2">
      <c r="A107" s="28" t="s">
        <v>56</v>
      </c>
      <c r="B107" s="28" t="s">
        <v>26</v>
      </c>
      <c r="C107" s="28" t="s">
        <v>13</v>
      </c>
      <c r="D107" s="29" t="s">
        <v>27</v>
      </c>
      <c r="E107" s="32">
        <v>5483.7007400000002</v>
      </c>
      <c r="F107" s="6"/>
      <c r="G107" s="6"/>
    </row>
    <row r="108" spans="1:7" outlineLevel="2">
      <c r="A108" s="28" t="s">
        <v>56</v>
      </c>
      <c r="B108" s="28" t="s">
        <v>26</v>
      </c>
      <c r="C108" s="28" t="s">
        <v>7</v>
      </c>
      <c r="D108" s="29" t="s">
        <v>58</v>
      </c>
      <c r="E108" s="30">
        <v>34613.379540000002</v>
      </c>
    </row>
    <row r="109" spans="1:7" outlineLevel="2">
      <c r="A109" s="28" t="s">
        <v>56</v>
      </c>
      <c r="B109" s="28" t="s">
        <v>26</v>
      </c>
      <c r="C109" s="28" t="s">
        <v>26</v>
      </c>
      <c r="D109" s="29" t="s">
        <v>59</v>
      </c>
      <c r="E109" s="30">
        <v>12141.7163</v>
      </c>
    </row>
  </sheetData>
  <mergeCells count="1">
    <mergeCell ref="A6:E6"/>
  </mergeCells>
  <pageMargins left="0.56999999999999995" right="0.33" top="0.34" bottom="0.24" header="0.33" footer="0.33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О.А..</dc:creator>
  <dc:description>POI HSSF rep:2.41.2.80</dc:description>
  <cp:lastModifiedBy>yakimova</cp:lastModifiedBy>
  <cp:lastPrinted>2018-10-11T10:08:07Z</cp:lastPrinted>
  <dcterms:created xsi:type="dcterms:W3CDTF">2017-04-04T10:11:38Z</dcterms:created>
  <dcterms:modified xsi:type="dcterms:W3CDTF">2018-10-23T08:59:57Z</dcterms:modified>
</cp:coreProperties>
</file>