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ГЛАВА" sheetId="29" r:id="rId1"/>
    <sheet name="Должностные оклады" sheetId="30" r:id="rId2"/>
    <sheet name="Чины" sheetId="28" r:id="rId3"/>
  </sheets>
  <calcPr calcId="114210"/>
</workbook>
</file>

<file path=xl/calcChain.xml><?xml version="1.0" encoding="utf-8"?>
<calcChain xmlns="http://schemas.openxmlformats.org/spreadsheetml/2006/main">
  <c r="C28" i="30"/>
  <c r="C21"/>
  <c r="C10"/>
  <c r="C9"/>
  <c r="D19" i="28"/>
  <c r="D21"/>
  <c r="D20"/>
  <c r="D18"/>
  <c r="D17"/>
  <c r="D16"/>
  <c r="D15"/>
  <c r="D14"/>
  <c r="D13"/>
  <c r="D11"/>
  <c r="D12"/>
</calcChain>
</file>

<file path=xl/sharedStrings.xml><?xml version="1.0" encoding="utf-8"?>
<sst xmlns="http://schemas.openxmlformats.org/spreadsheetml/2006/main" count="89" uniqueCount="86">
  <si>
    <t>№ п/п</t>
  </si>
  <si>
    <t>Наименование должности</t>
  </si>
  <si>
    <t>Размер денежного  вознаграждения, рублей</t>
  </si>
  <si>
    <t>Глава городского округа</t>
  </si>
  <si>
    <t>Председатель  представительного органа  городского округа</t>
  </si>
  <si>
    <t>Заместитель  председателя  представительного  органа городского округа</t>
  </si>
  <si>
    <t>Примечание: Денежное вознаграждение  рассчитывается исходя из денежных окладов, указанных в скобках</t>
  </si>
  <si>
    <t>Приложение 2</t>
  </si>
  <si>
    <t>Размеры</t>
  </si>
  <si>
    <t>Должность</t>
  </si>
  <si>
    <t>Размер должностного оклада, рублей</t>
  </si>
  <si>
    <t>Первый заместитель  главы  городского округа</t>
  </si>
  <si>
    <t>Заместитель главы  городского округа</t>
  </si>
  <si>
    <t>Управляющий  делами, руководитель аппарата</t>
  </si>
  <si>
    <t>Председатель  органа  муниципального финансового контроля</t>
  </si>
  <si>
    <t>Руководитель (управляющий ) исполнительного органа  местного самоуправления, органа местной администрации   с правом юридического лица</t>
  </si>
  <si>
    <t>Первый заместитель   руководителя (управляющего) исполнительного органа  местного самоуправления, органа местной администрации  с правом  юридического лица</t>
  </si>
  <si>
    <t>Заместитель  руководителя  (управляющего) исполнительного органа  местного самоуправления, органа  местной администрации с правом  юридического лица</t>
  </si>
  <si>
    <t>Начальник управления администрации без права  юридического лица, председатель  комитета  администрации без права  юридического лица,  начальник  управления в органе местной администрации с правом юридического лица;  начальник  отдела  органа  местного самоуправления, начальник отдела  в органе  местной администрации   с правом юридического лица</t>
  </si>
  <si>
    <t xml:space="preserve">Заместитель начальника  управления администрации  без права  юридического лица, заместитель председателя комитета администрации  без права юридического лица, заместитель  начальника управления  в органе местной администрации  с правом  юридического лица ;   заместитель  начальника отдела  органа местного самоуправления ,органа местной администрации с правом  юридического лица </t>
  </si>
  <si>
    <t>Начальник отдела  в составе управления (комитета) администрации</t>
  </si>
  <si>
    <t>Аудитор  органа  муниципального  финансового контроля</t>
  </si>
  <si>
    <t>Заместитель начальника  отдела  в составе управления (комитета) администрации</t>
  </si>
  <si>
    <t>Советник, консультант, пресс-секретарь</t>
  </si>
  <si>
    <t>Инспектор-ревизор  органа  муниципального  финансового контроля</t>
  </si>
  <si>
    <t>Начальник  сектора в составе  управления (комитета) администрации,   начальник  сектора в составе  отдела  органа  местного самоуправления, помощник главы  городского округа, помощник  председателя  представительного  органа  городского округа, помощник  руководителя  ( управляющего) исполнительного  органа  местного самоуправления</t>
  </si>
  <si>
    <t>Главный  специалист</t>
  </si>
  <si>
    <t>Ведущий  специалист</t>
  </si>
  <si>
    <t xml:space="preserve">Специалист  I категории </t>
  </si>
  <si>
    <t>Специалист II категории</t>
  </si>
  <si>
    <t xml:space="preserve">Специалист </t>
  </si>
  <si>
    <t>Приложение 3</t>
  </si>
  <si>
    <t xml:space="preserve">           к решению Собрания депутатов</t>
  </si>
  <si>
    <t xml:space="preserve">      Златоустовского городского округа</t>
  </si>
  <si>
    <t>РАЗМЕРЫ</t>
  </si>
  <si>
    <t xml:space="preserve"> ежемесячных надбавок за классный чин</t>
  </si>
  <si>
    <t>Классный чин муниципальной службы</t>
  </si>
  <si>
    <t>Группа  должностей  муниципальной службы</t>
  </si>
  <si>
    <t>Размер ежемесячной надбавки за классный чин (в рублях)</t>
  </si>
  <si>
    <t>Действительный муниципальный советник 1 класса</t>
  </si>
  <si>
    <t>высшая</t>
  </si>
  <si>
    <t>Действительный муниципальный советник 2 класса</t>
  </si>
  <si>
    <t>Действительный муниципальный советник 3 класса</t>
  </si>
  <si>
    <t>Муниципальный советник  1 класса</t>
  </si>
  <si>
    <t>главная</t>
  </si>
  <si>
    <t>Муниципальный советник  2 класса</t>
  </si>
  <si>
    <t>Муниципальный советник  3  класса</t>
  </si>
  <si>
    <t>Советник муниципального образования 1 класса</t>
  </si>
  <si>
    <t>ведущая</t>
  </si>
  <si>
    <t>Советник муниципального образования 2 класса</t>
  </si>
  <si>
    <t>Советник муниципальной службы 1 класса</t>
  </si>
  <si>
    <t>старшая</t>
  </si>
  <si>
    <t>Советник муниципальной службы 2 класса</t>
  </si>
  <si>
    <t>Референт муниципальной службы</t>
  </si>
  <si>
    <t>младшая</t>
  </si>
  <si>
    <t xml:space="preserve"> муниципальных служащих  на 2017 год</t>
  </si>
  <si>
    <t>должностных окладов муниципальных служащих на 2017 год</t>
  </si>
  <si>
    <t xml:space="preserve"> Размеры денежного   вознаграждения   выборных должностных лиц местного самоуправления, осуществляющих свои полномочия на постоянной основе на 2017 год</t>
  </si>
  <si>
    <t>93 086 (17 896)</t>
  </si>
  <si>
    <t>81 740 (16 014)</t>
  </si>
  <si>
    <t>61 403 (13 185)</t>
  </si>
  <si>
    <t>9418 -12054</t>
  </si>
  <si>
    <t>10168 -12054</t>
  </si>
  <si>
    <t>8352-8905</t>
  </si>
  <si>
    <t>8048-8561</t>
  </si>
  <si>
    <t>8033 -8546</t>
  </si>
  <si>
    <t>7348 -8047</t>
  </si>
  <si>
    <t>6596 -7020</t>
  </si>
  <si>
    <t>6217-6783</t>
  </si>
  <si>
    <t>6322 -6783</t>
  </si>
  <si>
    <t>5748-6322</t>
  </si>
  <si>
    <t>5376-5651</t>
  </si>
  <si>
    <t>4780 -5376</t>
  </si>
  <si>
    <t>4520 -5376</t>
  </si>
  <si>
    <t>3953 - 4520</t>
  </si>
  <si>
    <t>3121 - 3953</t>
  </si>
  <si>
    <t>2569 - 3121</t>
  </si>
  <si>
    <t>Златоустовского городского округа</t>
  </si>
  <si>
    <t xml:space="preserve">к решению Собрания депутатов </t>
  </si>
  <si>
    <t xml:space="preserve">   </t>
  </si>
  <si>
    <t xml:space="preserve">Приложение  1 </t>
  </si>
  <si>
    <t xml:space="preserve"> к решению Собрания депутатов</t>
  </si>
  <si>
    <t xml:space="preserve"> Златоустовского городского округа</t>
  </si>
  <si>
    <t>от 16.02.2017 г. № 7-ЗГО</t>
  </si>
  <si>
    <t xml:space="preserve">                                             от 16.02.2017 г. № 7-ЗГО</t>
  </si>
  <si>
    <t>от  16.02.2017 г.   № 7-ЗГО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</si>
</sst>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2"/>
  <sheetViews>
    <sheetView tabSelected="1" workbookViewId="0">
      <selection activeCell="C4" sqref="C4"/>
    </sheetView>
  </sheetViews>
  <sheetFormatPr defaultRowHeight="14.4"/>
  <cols>
    <col min="1" max="1" width="9.109375" customWidth="1"/>
    <col min="2" max="2" width="71.44140625" customWidth="1"/>
    <col min="3" max="3" width="26.33203125" customWidth="1"/>
  </cols>
  <sheetData>
    <row r="1" spans="1:3" ht="15.6">
      <c r="A1" s="15" t="s">
        <v>80</v>
      </c>
      <c r="B1" s="15"/>
      <c r="C1" s="15"/>
    </row>
    <row r="2" spans="1:3" ht="15.6">
      <c r="A2" s="15" t="s">
        <v>81</v>
      </c>
      <c r="B2" s="15"/>
      <c r="C2" s="15"/>
    </row>
    <row r="3" spans="1:3" ht="15.6">
      <c r="A3" s="8"/>
      <c r="B3" s="8"/>
      <c r="C3" s="8" t="s">
        <v>82</v>
      </c>
    </row>
    <row r="4" spans="1:3" ht="15.6">
      <c r="A4" s="9"/>
      <c r="B4" s="9"/>
      <c r="C4" s="9" t="s">
        <v>85</v>
      </c>
    </row>
    <row r="5" spans="1:3" ht="45" customHeight="1">
      <c r="A5" s="14" t="s">
        <v>57</v>
      </c>
      <c r="B5" s="14"/>
      <c r="C5" s="14"/>
    </row>
    <row r="6" spans="1:3" ht="15.6">
      <c r="A6" s="1"/>
      <c r="B6" s="1"/>
      <c r="C6" s="1"/>
    </row>
    <row r="7" spans="1:3" ht="31.2">
      <c r="A7" s="3" t="s">
        <v>0</v>
      </c>
      <c r="B7" s="4" t="s">
        <v>1</v>
      </c>
      <c r="C7" s="5" t="s">
        <v>2</v>
      </c>
    </row>
    <row r="8" spans="1:3" ht="24" customHeight="1">
      <c r="A8" s="6">
        <v>1</v>
      </c>
      <c r="B8" s="6" t="s">
        <v>3</v>
      </c>
      <c r="C8" s="7" t="s">
        <v>58</v>
      </c>
    </row>
    <row r="9" spans="1:3" ht="26.25" customHeight="1">
      <c r="A9" s="6">
        <v>2</v>
      </c>
      <c r="B9" s="6" t="s">
        <v>4</v>
      </c>
      <c r="C9" s="7" t="s">
        <v>59</v>
      </c>
    </row>
    <row r="10" spans="1:3" ht="24" customHeight="1">
      <c r="A10" s="6">
        <v>3</v>
      </c>
      <c r="B10" s="6" t="s">
        <v>5</v>
      </c>
      <c r="C10" s="7" t="s">
        <v>60</v>
      </c>
    </row>
    <row r="11" spans="1:3" ht="15.6">
      <c r="A11" s="1"/>
      <c r="B11" s="1"/>
      <c r="C11" s="1"/>
    </row>
    <row r="12" spans="1:3" ht="30.75" customHeight="1">
      <c r="A12" s="16" t="s">
        <v>6</v>
      </c>
      <c r="B12" s="16"/>
      <c r="C12" s="16"/>
    </row>
  </sheetData>
  <mergeCells count="4">
    <mergeCell ref="A5:C5"/>
    <mergeCell ref="A1:C1"/>
    <mergeCell ref="A2:C2"/>
    <mergeCell ref="A12:C1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8"/>
  <sheetViews>
    <sheetView workbookViewId="0">
      <selection activeCell="A4" sqref="A4:C4"/>
    </sheetView>
  </sheetViews>
  <sheetFormatPr defaultRowHeight="14.4"/>
  <cols>
    <col min="1" max="1" width="13" customWidth="1"/>
    <col min="2" max="2" width="66.6640625" customWidth="1"/>
    <col min="3" max="3" width="34.5546875" customWidth="1"/>
  </cols>
  <sheetData>
    <row r="1" spans="1:3" ht="15.6">
      <c r="A1" s="8"/>
      <c r="B1" s="8"/>
      <c r="C1" s="8" t="s">
        <v>7</v>
      </c>
    </row>
    <row r="2" spans="1:3" ht="15.6">
      <c r="A2" s="15" t="s">
        <v>78</v>
      </c>
      <c r="B2" s="15"/>
      <c r="C2" s="15"/>
    </row>
    <row r="3" spans="1:3" ht="15.6">
      <c r="A3" s="15" t="s">
        <v>77</v>
      </c>
      <c r="B3" s="15"/>
      <c r="C3" s="15"/>
    </row>
    <row r="4" spans="1:3" ht="15.6">
      <c r="A4" s="15" t="s">
        <v>83</v>
      </c>
      <c r="B4" s="15"/>
      <c r="C4" s="15"/>
    </row>
    <row r="5" spans="1:3" ht="15.6">
      <c r="A5" s="17" t="s">
        <v>8</v>
      </c>
      <c r="B5" s="17"/>
      <c r="C5" s="17"/>
    </row>
    <row r="6" spans="1:3" ht="15.6">
      <c r="A6" s="17" t="s">
        <v>56</v>
      </c>
      <c r="B6" s="17"/>
      <c r="C6" s="17"/>
    </row>
    <row r="7" spans="1:3" ht="15.6">
      <c r="A7" s="1"/>
      <c r="B7" s="1"/>
      <c r="C7" s="1"/>
    </row>
    <row r="8" spans="1:3" ht="31.2">
      <c r="A8" s="4" t="s">
        <v>0</v>
      </c>
      <c r="B8" s="4" t="s">
        <v>9</v>
      </c>
      <c r="C8" s="10" t="s">
        <v>10</v>
      </c>
    </row>
    <row r="9" spans="1:3" ht="15.6">
      <c r="A9" s="7">
        <v>1</v>
      </c>
      <c r="B9" s="6" t="s">
        <v>11</v>
      </c>
      <c r="C9" s="11">
        <f>14551*1.1</f>
        <v>16006.100000000002</v>
      </c>
    </row>
    <row r="10" spans="1:3" ht="15.6">
      <c r="A10" s="7">
        <v>2</v>
      </c>
      <c r="B10" s="6" t="s">
        <v>12</v>
      </c>
      <c r="C10" s="11">
        <f>13698*1.1</f>
        <v>15067.800000000001</v>
      </c>
    </row>
    <row r="11" spans="1:3" ht="15.6">
      <c r="A11" s="7">
        <v>3</v>
      </c>
      <c r="B11" s="6" t="s">
        <v>13</v>
      </c>
      <c r="C11" s="7" t="s">
        <v>61</v>
      </c>
    </row>
    <row r="12" spans="1:3" ht="15.6">
      <c r="A12" s="7">
        <v>4</v>
      </c>
      <c r="B12" s="6" t="s">
        <v>14</v>
      </c>
      <c r="C12" s="7" t="s">
        <v>62</v>
      </c>
    </row>
    <row r="13" spans="1:3" ht="46.8">
      <c r="A13" s="7">
        <v>5</v>
      </c>
      <c r="B13" s="12" t="s">
        <v>15</v>
      </c>
      <c r="C13" s="7" t="s">
        <v>63</v>
      </c>
    </row>
    <row r="14" spans="1:3" ht="46.8">
      <c r="A14" s="7">
        <v>6</v>
      </c>
      <c r="B14" s="12" t="s">
        <v>16</v>
      </c>
      <c r="C14" s="7" t="s">
        <v>64</v>
      </c>
    </row>
    <row r="15" spans="1:3" ht="46.8">
      <c r="A15" s="7">
        <v>7</v>
      </c>
      <c r="B15" s="12" t="s">
        <v>17</v>
      </c>
      <c r="C15" s="7" t="s">
        <v>65</v>
      </c>
    </row>
    <row r="16" spans="1:3" ht="93.6">
      <c r="A16" s="7">
        <v>8</v>
      </c>
      <c r="B16" s="13" t="s">
        <v>18</v>
      </c>
      <c r="C16" s="7" t="s">
        <v>66</v>
      </c>
    </row>
    <row r="17" spans="1:3" ht="109.2">
      <c r="A17" s="7">
        <v>9</v>
      </c>
      <c r="B17" s="13" t="s">
        <v>19</v>
      </c>
      <c r="C17" s="7" t="s">
        <v>67</v>
      </c>
    </row>
    <row r="18" spans="1:3" ht="31.2">
      <c r="A18" s="7">
        <v>10</v>
      </c>
      <c r="B18" s="12" t="s">
        <v>20</v>
      </c>
      <c r="C18" s="7" t="s">
        <v>68</v>
      </c>
    </row>
    <row r="19" spans="1:3" ht="15.6">
      <c r="A19" s="7">
        <v>11</v>
      </c>
      <c r="B19" s="12" t="s">
        <v>21</v>
      </c>
      <c r="C19" s="7" t="s">
        <v>69</v>
      </c>
    </row>
    <row r="20" spans="1:3" ht="31.2">
      <c r="A20" s="7">
        <v>12</v>
      </c>
      <c r="B20" s="12" t="s">
        <v>22</v>
      </c>
      <c r="C20" s="7" t="s">
        <v>70</v>
      </c>
    </row>
    <row r="21" spans="1:3" ht="15.6">
      <c r="A21" s="7">
        <v>13</v>
      </c>
      <c r="B21" s="12" t="s">
        <v>23</v>
      </c>
      <c r="C21" s="11">
        <f>5652*1.1</f>
        <v>6217.2000000000007</v>
      </c>
    </row>
    <row r="22" spans="1:3" ht="31.2">
      <c r="A22" s="7">
        <v>14</v>
      </c>
      <c r="B22" s="12" t="s">
        <v>24</v>
      </c>
      <c r="C22" s="7" t="s">
        <v>71</v>
      </c>
    </row>
    <row r="23" spans="1:3" ht="93.6">
      <c r="A23" s="7">
        <v>15</v>
      </c>
      <c r="B23" s="13" t="s">
        <v>25</v>
      </c>
      <c r="C23" s="7" t="s">
        <v>72</v>
      </c>
    </row>
    <row r="24" spans="1:3" ht="15.6">
      <c r="A24" s="7">
        <v>16</v>
      </c>
      <c r="B24" s="6" t="s">
        <v>26</v>
      </c>
      <c r="C24" s="7" t="s">
        <v>73</v>
      </c>
    </row>
    <row r="25" spans="1:3" ht="15.6">
      <c r="A25" s="7">
        <v>17</v>
      </c>
      <c r="B25" s="6" t="s">
        <v>27</v>
      </c>
      <c r="C25" s="7" t="s">
        <v>74</v>
      </c>
    </row>
    <row r="26" spans="1:3" ht="15.6">
      <c r="A26" s="7">
        <v>18</v>
      </c>
      <c r="B26" s="6" t="s">
        <v>28</v>
      </c>
      <c r="C26" s="7" t="s">
        <v>75</v>
      </c>
    </row>
    <row r="27" spans="1:3" ht="15.6">
      <c r="A27" s="7">
        <v>19</v>
      </c>
      <c r="B27" s="6" t="s">
        <v>29</v>
      </c>
      <c r="C27" s="7" t="s">
        <v>76</v>
      </c>
    </row>
    <row r="28" spans="1:3" ht="15.6">
      <c r="A28" s="7">
        <v>20</v>
      </c>
      <c r="B28" s="6" t="s">
        <v>30</v>
      </c>
      <c r="C28" s="11">
        <f>2335*1.1</f>
        <v>2568.5</v>
      </c>
    </row>
  </sheetData>
  <mergeCells count="5">
    <mergeCell ref="A5:C5"/>
    <mergeCell ref="A6:C6"/>
    <mergeCell ref="A2:C2"/>
    <mergeCell ref="A4:C4"/>
    <mergeCell ref="A3:C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workbookViewId="0">
      <selection activeCell="A6" sqref="A6:D6"/>
    </sheetView>
  </sheetViews>
  <sheetFormatPr defaultRowHeight="14.4"/>
  <cols>
    <col min="2" max="2" width="54.88671875" customWidth="1"/>
    <col min="3" max="3" width="17.33203125" customWidth="1"/>
    <col min="4" max="4" width="29.88671875" customWidth="1"/>
  </cols>
  <sheetData>
    <row r="1" spans="1:4" ht="15.6">
      <c r="A1" s="1"/>
      <c r="B1" s="1"/>
      <c r="C1" s="18" t="s">
        <v>31</v>
      </c>
      <c r="D1" s="18"/>
    </row>
    <row r="2" spans="1:4" ht="15.6">
      <c r="A2" s="1"/>
      <c r="B2" s="1"/>
      <c r="C2" s="18" t="s">
        <v>32</v>
      </c>
      <c r="D2" s="18"/>
    </row>
    <row r="3" spans="1:4" ht="15.6">
      <c r="A3" s="18" t="s">
        <v>33</v>
      </c>
      <c r="B3" s="18"/>
      <c r="C3" s="18"/>
      <c r="D3" s="18"/>
    </row>
    <row r="4" spans="1:4" ht="15.6">
      <c r="A4" s="2" t="s">
        <v>79</v>
      </c>
      <c r="B4" s="2"/>
      <c r="C4" s="2" t="s">
        <v>84</v>
      </c>
      <c r="D4" s="2" t="s">
        <v>83</v>
      </c>
    </row>
    <row r="5" spans="1:4" ht="15.6">
      <c r="A5" s="1"/>
      <c r="B5" s="1"/>
      <c r="C5" s="1"/>
      <c r="D5" s="1"/>
    </row>
    <row r="6" spans="1:4" ht="15.6">
      <c r="A6" s="17" t="s">
        <v>34</v>
      </c>
      <c r="B6" s="17"/>
      <c r="C6" s="17"/>
      <c r="D6" s="17"/>
    </row>
    <row r="7" spans="1:4" ht="15.6">
      <c r="A7" s="17" t="s">
        <v>35</v>
      </c>
      <c r="B7" s="17"/>
      <c r="C7" s="17"/>
      <c r="D7" s="17"/>
    </row>
    <row r="8" spans="1:4" ht="15.6">
      <c r="A8" s="17" t="s">
        <v>55</v>
      </c>
      <c r="B8" s="17"/>
      <c r="C8" s="17"/>
      <c r="D8" s="17"/>
    </row>
    <row r="9" spans="1:4" ht="15.6">
      <c r="A9" s="1"/>
      <c r="B9" s="1"/>
      <c r="C9" s="1"/>
      <c r="D9" s="1"/>
    </row>
    <row r="10" spans="1:4" ht="62.4">
      <c r="A10" s="3" t="s">
        <v>0</v>
      </c>
      <c r="B10" s="3" t="s">
        <v>36</v>
      </c>
      <c r="C10" s="5" t="s">
        <v>37</v>
      </c>
      <c r="D10" s="5" t="s">
        <v>38</v>
      </c>
    </row>
    <row r="11" spans="1:4" ht="15.6">
      <c r="A11" s="7">
        <v>1</v>
      </c>
      <c r="B11" s="6" t="s">
        <v>39</v>
      </c>
      <c r="C11" s="7" t="s">
        <v>40</v>
      </c>
      <c r="D11" s="11">
        <f>3337*1.1</f>
        <v>3670.7000000000003</v>
      </c>
    </row>
    <row r="12" spans="1:4" ht="15.6">
      <c r="A12" s="7">
        <v>2</v>
      </c>
      <c r="B12" s="6" t="s">
        <v>41</v>
      </c>
      <c r="C12" s="7"/>
      <c r="D12" s="7">
        <f>3080*1.1</f>
        <v>3388.0000000000005</v>
      </c>
    </row>
    <row r="13" spans="1:4" ht="15.6">
      <c r="A13" s="7">
        <v>3</v>
      </c>
      <c r="B13" s="6" t="s">
        <v>42</v>
      </c>
      <c r="C13" s="7"/>
      <c r="D13" s="11">
        <f>2822*1.1</f>
        <v>3104.2000000000003</v>
      </c>
    </row>
    <row r="14" spans="1:4" ht="15.6">
      <c r="A14" s="7">
        <v>4</v>
      </c>
      <c r="B14" s="6" t="s">
        <v>43</v>
      </c>
      <c r="C14" s="7" t="s">
        <v>44</v>
      </c>
      <c r="D14" s="11">
        <f>2572*1.1</f>
        <v>2829.2000000000003</v>
      </c>
    </row>
    <row r="15" spans="1:4" ht="15.6">
      <c r="A15" s="7">
        <v>5</v>
      </c>
      <c r="B15" s="6" t="s">
        <v>45</v>
      </c>
      <c r="C15" s="7"/>
      <c r="D15" s="11">
        <f>2309*1.1</f>
        <v>2539.9</v>
      </c>
    </row>
    <row r="16" spans="1:4" ht="15.6">
      <c r="A16" s="7">
        <v>6</v>
      </c>
      <c r="B16" s="6" t="s">
        <v>46</v>
      </c>
      <c r="C16" s="7"/>
      <c r="D16" s="11">
        <f>2057*1.1</f>
        <v>2262.7000000000003</v>
      </c>
    </row>
    <row r="17" spans="1:4" ht="15.6">
      <c r="A17" s="7">
        <v>7</v>
      </c>
      <c r="B17" s="6" t="s">
        <v>47</v>
      </c>
      <c r="C17" s="7" t="s">
        <v>48</v>
      </c>
      <c r="D17" s="11">
        <f>1882*1.1</f>
        <v>2070.2000000000003</v>
      </c>
    </row>
    <row r="18" spans="1:4" ht="15.6">
      <c r="A18" s="7">
        <v>8</v>
      </c>
      <c r="B18" s="6" t="s">
        <v>49</v>
      </c>
      <c r="C18" s="7"/>
      <c r="D18" s="11">
        <f>1543*1.1</f>
        <v>1697.3000000000002</v>
      </c>
    </row>
    <row r="19" spans="1:4" ht="15.6">
      <c r="A19" s="7">
        <v>9</v>
      </c>
      <c r="B19" s="6" t="s">
        <v>50</v>
      </c>
      <c r="C19" s="7" t="s">
        <v>51</v>
      </c>
      <c r="D19" s="11">
        <f>1286*1.1</f>
        <v>1414.6000000000001</v>
      </c>
    </row>
    <row r="20" spans="1:4" ht="15.6">
      <c r="A20" s="7">
        <v>10</v>
      </c>
      <c r="B20" s="6" t="s">
        <v>52</v>
      </c>
      <c r="C20" s="7"/>
      <c r="D20" s="11">
        <f>1028*1.1</f>
        <v>1130.8000000000002</v>
      </c>
    </row>
    <row r="21" spans="1:4" ht="15.6">
      <c r="A21" s="7">
        <v>11</v>
      </c>
      <c r="B21" s="6" t="s">
        <v>53</v>
      </c>
      <c r="C21" s="7" t="s">
        <v>54</v>
      </c>
      <c r="D21" s="11">
        <f>852*1.1</f>
        <v>937.2</v>
      </c>
    </row>
  </sheetData>
  <mergeCells count="6">
    <mergeCell ref="A6:D6"/>
    <mergeCell ref="A7:D7"/>
    <mergeCell ref="A8:D8"/>
    <mergeCell ref="C1:D1"/>
    <mergeCell ref="C2:D2"/>
    <mergeCell ref="A3:D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ГЛАВА</vt:lpstr>
      <vt:lpstr>Должностные оклады</vt:lpstr>
      <vt:lpstr>Чины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2017-02-14T10:46:29Z</dcterms:modified>
</cp:coreProperties>
</file>