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6375" windowHeight="1605"/>
  </bookViews>
  <sheets>
    <sheet name="Прил. 1 к № р-АДМ от 06.02.2023" sheetId="3" r:id="rId1"/>
    <sheet name="Прил. 2 к № -р-АДМ от 06.02.202" sheetId="2" r:id="rId2"/>
  </sheets>
  <definedNames>
    <definedName name="_xlnm.Print_Area" localSheetId="0">'Прил. 1 к № р-АДМ от 06.02.2023'!$A$1:$H$22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  <c r="F24" i="2"/>
  <c r="D24" i="2"/>
  <c r="E16" i="3" l="1"/>
  <c r="G19" i="3"/>
  <c r="G21" i="3" s="1"/>
  <c r="E14" i="3"/>
  <c r="E12" i="3"/>
  <c r="E16" i="2" l="1"/>
  <c r="F16" i="2"/>
  <c r="G22" i="3"/>
  <c r="E13" i="3" l="1"/>
  <c r="E15" i="3"/>
  <c r="F9" i="3"/>
  <c r="E8" i="3"/>
  <c r="F19" i="3"/>
  <c r="F21" i="3" l="1"/>
  <c r="E11" i="3" l="1"/>
  <c r="E10" i="3"/>
  <c r="G9" i="3" l="1"/>
  <c r="E9" i="3"/>
  <c r="E19" i="3"/>
  <c r="E21" i="3" s="1"/>
  <c r="E20" i="3" l="1"/>
  <c r="E22" i="3"/>
  <c r="D14" i="2" l="1"/>
  <c r="D15" i="2"/>
  <c r="D8" i="2"/>
  <c r="D16" i="2" l="1"/>
</calcChain>
</file>

<file path=xl/sharedStrings.xml><?xml version="1.0" encoding="utf-8"?>
<sst xmlns="http://schemas.openxmlformats.org/spreadsheetml/2006/main" count="76" uniqueCount="56">
  <si>
    <t>(руб.)</t>
  </si>
  <si>
    <t>Тип учреждения</t>
  </si>
  <si>
    <t>Наименование учреждения</t>
  </si>
  <si>
    <t>Наименование работ</t>
  </si>
  <si>
    <t>Стоимость работ, всего</t>
  </si>
  <si>
    <t>в том числе по источникам финансирования</t>
  </si>
  <si>
    <t>средства областного и федерального бюджетов</t>
  </si>
  <si>
    <t>средства бюджета Златоустовского городского округа</t>
  </si>
  <si>
    <t>Дошкольные учреждения</t>
  </si>
  <si>
    <t>ИТОГО:</t>
  </si>
  <si>
    <t>МАОУ СОШ № 9</t>
  </si>
  <si>
    <t>Общий итог:</t>
  </si>
  <si>
    <t>средства областного бюджета</t>
  </si>
  <si>
    <t>Ремонт и противопожарные мероприятия</t>
  </si>
  <si>
    <t>МАДОУ "Детский сад № 38"</t>
  </si>
  <si>
    <t>МАДОУ "Детский сад № 87"</t>
  </si>
  <si>
    <t>МАОУ СОШ № 4</t>
  </si>
  <si>
    <t>МАОУ СОШ № 18</t>
  </si>
  <si>
    <t>МАОУ СОШ № 38</t>
  </si>
  <si>
    <t>МАОУ СОШ № 25</t>
  </si>
  <si>
    <t>Наименование субсидии</t>
  </si>
  <si>
    <t>Субсидия на проведение мероприятий по профилактике терроризма и экстремизма, а также минимизации и (или) ликвидации последствий проявлений терроризма и экстремизма</t>
  </si>
  <si>
    <t>МАДОУ "Детский сад комбинированного вида № 36"</t>
  </si>
  <si>
    <t xml:space="preserve">МАОУ СОШ № 90 </t>
  </si>
  <si>
    <t>из них на проведение противопожарных мероприятий</t>
  </si>
  <si>
    <t>Перечень объектов и работ по ремонтам и противопожарным мероприятиям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2023 год</t>
  </si>
  <si>
    <t>Ремонт  кровли МАДОУ "Детский сад № 38" СП "Детский сад № 6"</t>
  </si>
  <si>
    <t>Замена кровли над спортивным залом</t>
  </si>
  <si>
    <t>Ремонт кабинетов</t>
  </si>
  <si>
    <t>Ремонт актового зала</t>
  </si>
  <si>
    <t>Ремонт подпорной стены МАОУ СОШ № 38</t>
  </si>
  <si>
    <t>Замена оконных блоков в МАОУ СОШ № 38 СП ООШ № 23</t>
  </si>
  <si>
    <t>Ремонт фасада МАОУ СОШ № 38 СП-О ООШ № 23</t>
  </si>
  <si>
    <t>Перечень объектов и видов мероприятий антитеррористической направленности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2023 год</t>
  </si>
  <si>
    <t>Монтаж системы экстренного оповещения</t>
  </si>
  <si>
    <t>Установка ограждения</t>
  </si>
  <si>
    <t>Обще-
образовательные учреждения</t>
  </si>
  <si>
    <t>Монтаж системы экстренного оповещения МАОУ СОШ № 18</t>
  </si>
  <si>
    <t>Монтаж системы экстренного оповещения МАОУ СОШ № 18 СП ООШ № 12</t>
  </si>
  <si>
    <t>Монтаж системы экстренного оповещения МАОУ СОШ № 18 СП ООШ № 19</t>
  </si>
  <si>
    <t>Ремонт ограждения МАОУ СОШ № 90 СП О-ООШ № 77</t>
  </si>
  <si>
    <t>МАОУ СОШ № 13</t>
  </si>
  <si>
    <t xml:space="preserve">Замена оконных блоков </t>
  </si>
  <si>
    <t>Субсидия на замену окон в общеобразовательных организациях</t>
  </si>
  <si>
    <t>МАОУ СОШ №2</t>
  </si>
  <si>
    <t>МАОУ СОШ №37</t>
  </si>
  <si>
    <t>МАОУ СОШ №38</t>
  </si>
  <si>
    <t>МАОУ СОШ №15</t>
  </si>
  <si>
    <t>МАОУ СОШ №35</t>
  </si>
  <si>
    <t>МАОУ СОШ №36</t>
  </si>
  <si>
    <t>МАОУ СОШ №90</t>
  </si>
  <si>
    <t>Обеспечение физической квалифицирован            ной охраной</t>
  </si>
  <si>
    <t>Субсидия на обеспечение образовательных организаций 1,2 категории квалифицирован              ной охраной</t>
  </si>
  <si>
    <t>средства бюджета Златоустовско              го городско          го округа</t>
  </si>
  <si>
    <t xml:space="preserve">ПРИЛОЖЕНИЕ 2
Утверждено
распоряжением Администрации
Златоустовского городского округа
от 321-р/АДМ № 321-р/АДМ
</t>
  </si>
  <si>
    <t xml:space="preserve">ПРИЛОЖЕНИЕ 1
Утверждено
распоряжением Администрации
Златоустовского городского округа
от 06.02.2023 г. № 321-р/АДМ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</si>
</sst>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 shrinkToFi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vertical="center" wrapText="1" shrinkToFit="1"/>
    </xf>
    <xf numFmtId="164" fontId="2" fillId="0" borderId="5" xfId="1" applyFont="1" applyBorder="1" applyAlignment="1">
      <alignment horizontal="right" vertical="center" wrapText="1" shrinkToFit="1"/>
    </xf>
    <xf numFmtId="164" fontId="2" fillId="0" borderId="5" xfId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 shrinkToFit="1"/>
    </xf>
    <xf numFmtId="164" fontId="2" fillId="0" borderId="5" xfId="1" applyFont="1" applyFill="1" applyBorder="1" applyAlignment="1">
      <alignment horizontal="right" vertical="center"/>
    </xf>
    <xf numFmtId="164" fontId="2" fillId="0" borderId="0" xfId="1" applyFont="1" applyAlignment="1">
      <alignment wrapText="1" shrinkToFit="1"/>
    </xf>
    <xf numFmtId="164" fontId="0" fillId="0" borderId="0" xfId="1" applyFont="1" applyAlignment="1">
      <alignment wrapText="1" shrinkToFit="1"/>
    </xf>
    <xf numFmtId="164" fontId="4" fillId="0" borderId="5" xfId="1" applyFont="1" applyFill="1" applyBorder="1" applyAlignment="1">
      <alignment horizontal="right" vertical="center"/>
    </xf>
    <xf numFmtId="164" fontId="2" fillId="0" borderId="5" xfId="1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 shrinkToFit="1"/>
    </xf>
    <xf numFmtId="4" fontId="0" fillId="0" borderId="0" xfId="0" applyNumberFormat="1"/>
    <xf numFmtId="164" fontId="2" fillId="0" borderId="0" xfId="1" applyFont="1" applyFill="1" applyAlignment="1">
      <alignment horizontal="right"/>
    </xf>
    <xf numFmtId="164" fontId="2" fillId="0" borderId="5" xfId="1" applyFont="1" applyFill="1" applyBorder="1" applyAlignment="1">
      <alignment horizontal="center" vertical="center" wrapText="1" shrinkToFit="1"/>
    </xf>
    <xf numFmtId="164" fontId="0" fillId="0" borderId="0" xfId="1" applyFont="1" applyFill="1"/>
    <xf numFmtId="0" fontId="2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" fontId="2" fillId="0" borderId="0" xfId="0" applyNumberFormat="1" applyFont="1"/>
    <xf numFmtId="0" fontId="2" fillId="0" borderId="5" xfId="0" applyFont="1" applyBorder="1" applyAlignment="1">
      <alignment horizontal="left" vertical="center"/>
    </xf>
    <xf numFmtId="164" fontId="3" fillId="0" borderId="0" xfId="1" applyFont="1" applyAlignment="1">
      <alignment horizontal="center" wrapText="1" shrinkToFit="1"/>
    </xf>
    <xf numFmtId="0" fontId="4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shrinkToFit="1"/>
    </xf>
    <xf numFmtId="164" fontId="6" fillId="0" borderId="5" xfId="1" applyFont="1" applyBorder="1" applyAlignment="1">
      <alignment horizontal="right" vertical="center"/>
    </xf>
    <xf numFmtId="164" fontId="6" fillId="0" borderId="5" xfId="1" applyFont="1" applyFill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left" vertical="center" wrapText="1"/>
    </xf>
    <xf numFmtId="4" fontId="8" fillId="0" borderId="5" xfId="1" applyNumberFormat="1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4" fontId="8" fillId="0" borderId="5" xfId="0" applyNumberFormat="1" applyFont="1" applyBorder="1"/>
    <xf numFmtId="0" fontId="8" fillId="0" borderId="5" xfId="0" applyFont="1" applyBorder="1"/>
    <xf numFmtId="0" fontId="9" fillId="0" borderId="5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  <xf numFmtId="164" fontId="2" fillId="0" borderId="6" xfId="1" applyFont="1" applyBorder="1" applyAlignment="1">
      <alignment horizontal="center" vertical="center"/>
    </xf>
    <xf numFmtId="164" fontId="2" fillId="0" borderId="4" xfId="1" applyFont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4" fontId="4" fillId="0" borderId="6" xfId="1" applyFont="1" applyFill="1" applyBorder="1" applyAlignment="1">
      <alignment horizontal="center" vertical="center"/>
    </xf>
    <xf numFmtId="164" fontId="4" fillId="0" borderId="4" xfId="1" applyFont="1" applyFill="1" applyBorder="1" applyAlignment="1">
      <alignment horizontal="center" vertical="center"/>
    </xf>
    <xf numFmtId="164" fontId="2" fillId="0" borderId="1" xfId="1" applyFont="1" applyBorder="1" applyAlignment="1">
      <alignment horizontal="center" vertical="center" wrapText="1" shrinkToFit="1"/>
    </xf>
    <xf numFmtId="164" fontId="2" fillId="0" borderId="6" xfId="1" applyFont="1" applyBorder="1" applyAlignment="1">
      <alignment horizontal="center" vertical="center" wrapText="1" shrinkToFit="1"/>
    </xf>
    <xf numFmtId="164" fontId="2" fillId="0" borderId="4" xfId="1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3" fillId="0" borderId="0" xfId="1" applyFont="1" applyAlignment="1">
      <alignment horizontal="center" wrapText="1" shrinkToFit="1"/>
    </xf>
    <xf numFmtId="0" fontId="7" fillId="0" borderId="0" xfId="0" applyFont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164" fontId="2" fillId="0" borderId="5" xfId="1" applyFont="1" applyBorder="1" applyAlignment="1">
      <alignment horizontal="center" vertical="center" wrapText="1" shrinkToFit="1"/>
    </xf>
    <xf numFmtId="164" fontId="7" fillId="0" borderId="0" xfId="1" applyFont="1" applyAlignment="1">
      <alignment horizontal="center" wrapText="1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wrapText="1" shrinkToFit="1"/>
    </xf>
    <xf numFmtId="4" fontId="8" fillId="0" borderId="1" xfId="1" applyNumberFormat="1" applyFont="1" applyFill="1" applyBorder="1" applyAlignment="1">
      <alignment horizontal="center" vertical="center"/>
    </xf>
    <xf numFmtId="4" fontId="8" fillId="0" borderId="4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4" fontId="8" fillId="0" borderId="6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 shrinkToFit="1"/>
    </xf>
    <xf numFmtId="164" fontId="8" fillId="0" borderId="1" xfId="1" applyFont="1" applyBorder="1" applyAlignment="1">
      <alignment horizontal="center" vertical="center" wrapText="1" shrinkToFit="1"/>
    </xf>
    <xf numFmtId="164" fontId="8" fillId="0" borderId="4" xfId="1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view="pageLayout" topLeftCell="A3" zoomScaleNormal="100" workbookViewId="0">
      <selection activeCell="D3" sqref="D3:G3"/>
    </sheetView>
  </sheetViews>
  <sheetFormatPr defaultRowHeight="12.75" x14ac:dyDescent="0.2"/>
  <cols>
    <col min="1" max="1" width="15.5703125" style="16" customWidth="1"/>
    <col min="2" max="2" width="19.85546875" customWidth="1"/>
    <col min="3" max="3" width="29.140625" style="17" customWidth="1"/>
    <col min="4" max="4" width="18.85546875" style="17" customWidth="1"/>
    <col min="5" max="5" width="16" style="11" customWidth="1"/>
    <col min="6" max="6" width="14" style="11" customWidth="1"/>
    <col min="7" max="7" width="14" style="21" customWidth="1"/>
    <col min="8" max="8" width="14.5703125" style="18" bestFit="1" customWidth="1"/>
    <col min="9" max="9" width="13.5703125" style="18" customWidth="1"/>
    <col min="10" max="10" width="13.7109375" style="18" customWidth="1"/>
    <col min="11" max="11" width="9.140625" style="18"/>
  </cols>
  <sheetData>
    <row r="1" spans="1:7" ht="42.75" hidden="1" customHeight="1" x14ac:dyDescent="0.2">
      <c r="E1" s="61"/>
      <c r="F1" s="61"/>
      <c r="G1" s="61"/>
    </row>
    <row r="2" spans="1:7" ht="42.75" hidden="1" customHeight="1" x14ac:dyDescent="0.2">
      <c r="E2" s="27"/>
      <c r="F2" s="27"/>
      <c r="G2" s="27"/>
    </row>
    <row r="3" spans="1:7" ht="127.5" customHeight="1" x14ac:dyDescent="0.3">
      <c r="D3" s="66" t="s">
        <v>55</v>
      </c>
      <c r="E3" s="66"/>
      <c r="F3" s="66"/>
      <c r="G3" s="66"/>
    </row>
    <row r="4" spans="1:7" ht="62.25" customHeight="1" x14ac:dyDescent="0.2">
      <c r="B4" s="62" t="s">
        <v>25</v>
      </c>
      <c r="C4" s="62"/>
      <c r="D4" s="62"/>
      <c r="E4" s="62"/>
      <c r="F4" s="62"/>
      <c r="G4" s="62"/>
    </row>
    <row r="5" spans="1:7" x14ac:dyDescent="0.2">
      <c r="A5" s="1"/>
      <c r="B5" s="2"/>
      <c r="C5" s="3"/>
      <c r="D5" s="3"/>
      <c r="E5" s="10"/>
      <c r="F5" s="10"/>
      <c r="G5" s="19" t="s">
        <v>0</v>
      </c>
    </row>
    <row r="6" spans="1:7" ht="12.75" customHeight="1" x14ac:dyDescent="0.2">
      <c r="A6" s="63" t="s">
        <v>1</v>
      </c>
      <c r="B6" s="63" t="s">
        <v>2</v>
      </c>
      <c r="C6" s="63" t="s">
        <v>3</v>
      </c>
      <c r="D6" s="64" t="s">
        <v>20</v>
      </c>
      <c r="E6" s="65" t="s">
        <v>4</v>
      </c>
      <c r="F6" s="65" t="s">
        <v>5</v>
      </c>
      <c r="G6" s="65"/>
    </row>
    <row r="7" spans="1:7" ht="63.75" x14ac:dyDescent="0.2">
      <c r="A7" s="63"/>
      <c r="B7" s="63"/>
      <c r="C7" s="63"/>
      <c r="D7" s="57"/>
      <c r="E7" s="65"/>
      <c r="F7" s="13" t="s">
        <v>6</v>
      </c>
      <c r="G7" s="20" t="s">
        <v>7</v>
      </c>
    </row>
    <row r="8" spans="1:7" ht="38.25" x14ac:dyDescent="0.2">
      <c r="A8" s="56" t="s">
        <v>8</v>
      </c>
      <c r="B8" s="23" t="s">
        <v>14</v>
      </c>
      <c r="C8" s="14" t="s">
        <v>26</v>
      </c>
      <c r="D8" s="15" t="s">
        <v>13</v>
      </c>
      <c r="E8" s="6">
        <f t="shared" ref="E8" si="0">F8+G8</f>
        <v>1854000</v>
      </c>
      <c r="F8" s="6">
        <v>0</v>
      </c>
      <c r="G8" s="12">
        <v>1854000</v>
      </c>
    </row>
    <row r="9" spans="1:7" x14ac:dyDescent="0.2">
      <c r="A9" s="56"/>
      <c r="B9" s="55" t="s">
        <v>9</v>
      </c>
      <c r="C9" s="55"/>
      <c r="D9" s="26"/>
      <c r="E9" s="7">
        <f>SUM(E8:E8)</f>
        <v>1854000</v>
      </c>
      <c r="F9" s="7">
        <f>SUM(F8:F8)</f>
        <v>0</v>
      </c>
      <c r="G9" s="9">
        <f>SUM(G8:G8)</f>
        <v>1854000</v>
      </c>
    </row>
    <row r="10" spans="1:7" x14ac:dyDescent="0.2">
      <c r="A10" s="57"/>
      <c r="B10" s="54" t="s">
        <v>24</v>
      </c>
      <c r="C10" s="54"/>
      <c r="D10" s="54"/>
      <c r="E10" s="30">
        <f>F10+G10</f>
        <v>0</v>
      </c>
      <c r="F10" s="30"/>
      <c r="G10" s="31">
        <v>0</v>
      </c>
    </row>
    <row r="11" spans="1:7" ht="38.25" customHeight="1" x14ac:dyDescent="0.2">
      <c r="A11" s="56" t="s">
        <v>36</v>
      </c>
      <c r="B11" s="58" t="s">
        <v>16</v>
      </c>
      <c r="C11" s="14" t="s">
        <v>27</v>
      </c>
      <c r="D11" s="8" t="s">
        <v>13</v>
      </c>
      <c r="E11" s="7">
        <f t="shared" ref="E11:E14" si="1">F11+G11</f>
        <v>977098.8</v>
      </c>
      <c r="F11" s="7">
        <v>0</v>
      </c>
      <c r="G11" s="12">
        <v>977098.8</v>
      </c>
    </row>
    <row r="12" spans="1:7" ht="38.25" customHeight="1" x14ac:dyDescent="0.2">
      <c r="A12" s="56"/>
      <c r="B12" s="60"/>
      <c r="C12" s="28" t="s">
        <v>28</v>
      </c>
      <c r="D12" s="8" t="s">
        <v>13</v>
      </c>
      <c r="E12" s="7">
        <f t="shared" si="1"/>
        <v>720401.2</v>
      </c>
      <c r="F12" s="7">
        <v>0</v>
      </c>
      <c r="G12" s="12">
        <v>720401.2</v>
      </c>
    </row>
    <row r="13" spans="1:7" ht="38.25" x14ac:dyDescent="0.2">
      <c r="A13" s="56"/>
      <c r="B13" s="24" t="s">
        <v>10</v>
      </c>
      <c r="C13" s="5" t="s">
        <v>28</v>
      </c>
      <c r="D13" s="29" t="s">
        <v>13</v>
      </c>
      <c r="E13" s="7">
        <f t="shared" si="1"/>
        <v>1076400</v>
      </c>
      <c r="F13" s="6">
        <v>0</v>
      </c>
      <c r="G13" s="9">
        <v>1076400</v>
      </c>
    </row>
    <row r="14" spans="1:7" ht="51" x14ac:dyDescent="0.2">
      <c r="A14" s="56"/>
      <c r="B14" s="24" t="s">
        <v>41</v>
      </c>
      <c r="C14" s="5" t="s">
        <v>42</v>
      </c>
      <c r="D14" s="22" t="s">
        <v>43</v>
      </c>
      <c r="E14" s="7">
        <f t="shared" si="1"/>
        <v>1020400</v>
      </c>
      <c r="F14" s="6">
        <v>910400</v>
      </c>
      <c r="G14" s="9">
        <v>110000</v>
      </c>
    </row>
    <row r="15" spans="1:7" ht="38.25" customHeight="1" x14ac:dyDescent="0.2">
      <c r="A15" s="56"/>
      <c r="B15" s="24" t="s">
        <v>19</v>
      </c>
      <c r="C15" s="14" t="s">
        <v>29</v>
      </c>
      <c r="D15" s="22" t="s">
        <v>13</v>
      </c>
      <c r="E15" s="7">
        <f t="shared" ref="E15" si="2">F15+G15</f>
        <v>1399400</v>
      </c>
      <c r="F15" s="6">
        <v>0</v>
      </c>
      <c r="G15" s="9">
        <v>1399400</v>
      </c>
    </row>
    <row r="16" spans="1:7" ht="38.25" x14ac:dyDescent="0.2">
      <c r="A16" s="56"/>
      <c r="B16" s="58" t="s">
        <v>18</v>
      </c>
      <c r="C16" s="14" t="s">
        <v>30</v>
      </c>
      <c r="D16" s="8" t="s">
        <v>13</v>
      </c>
      <c r="E16" s="44">
        <f>F16+G16</f>
        <v>20766000</v>
      </c>
      <c r="F16" s="50">
        <v>0</v>
      </c>
      <c r="G16" s="47">
        <v>20766000</v>
      </c>
    </row>
    <row r="17" spans="1:7" ht="38.25" x14ac:dyDescent="0.2">
      <c r="A17" s="56"/>
      <c r="B17" s="59"/>
      <c r="C17" s="14" t="s">
        <v>31</v>
      </c>
      <c r="D17" s="8" t="s">
        <v>13</v>
      </c>
      <c r="E17" s="45"/>
      <c r="F17" s="51"/>
      <c r="G17" s="48"/>
    </row>
    <row r="18" spans="1:7" ht="38.25" x14ac:dyDescent="0.2">
      <c r="A18" s="56"/>
      <c r="B18" s="59"/>
      <c r="C18" s="14" t="s">
        <v>32</v>
      </c>
      <c r="D18" s="8" t="s">
        <v>13</v>
      </c>
      <c r="E18" s="46"/>
      <c r="F18" s="52"/>
      <c r="G18" s="49"/>
    </row>
    <row r="19" spans="1:7" x14ac:dyDescent="0.2">
      <c r="A19" s="56"/>
      <c r="B19" s="53" t="s">
        <v>9</v>
      </c>
      <c r="C19" s="53"/>
      <c r="D19" s="29"/>
      <c r="E19" s="7">
        <f>SUM(E11:E18)</f>
        <v>25959700</v>
      </c>
      <c r="F19" s="7">
        <f>SUM(F11:F18)</f>
        <v>910400</v>
      </c>
      <c r="G19" s="9">
        <f>SUM(G11:G18)</f>
        <v>25049300</v>
      </c>
    </row>
    <row r="20" spans="1:7" x14ac:dyDescent="0.2">
      <c r="A20" s="57"/>
      <c r="B20" s="54" t="s">
        <v>24</v>
      </c>
      <c r="C20" s="54"/>
      <c r="D20" s="54"/>
      <c r="E20" s="30">
        <f t="shared" ref="E20" si="3">F20+G20</f>
        <v>0</v>
      </c>
      <c r="F20" s="30"/>
      <c r="G20" s="31">
        <v>0</v>
      </c>
    </row>
    <row r="21" spans="1:7" x14ac:dyDescent="0.2">
      <c r="A21" s="55" t="s">
        <v>11</v>
      </c>
      <c r="B21" s="55"/>
      <c r="C21" s="55"/>
      <c r="D21" s="26"/>
      <c r="E21" s="9">
        <f t="shared" ref="E21:F21" si="4">E9+E19</f>
        <v>27813700</v>
      </c>
      <c r="F21" s="9">
        <f t="shared" si="4"/>
        <v>910400</v>
      </c>
      <c r="G21" s="9">
        <f>G9+G19</f>
        <v>26903300</v>
      </c>
    </row>
    <row r="22" spans="1:7" ht="12.75" customHeight="1" x14ac:dyDescent="0.2">
      <c r="A22" s="54" t="s">
        <v>24</v>
      </c>
      <c r="B22" s="54"/>
      <c r="C22" s="54"/>
      <c r="D22" s="32"/>
      <c r="E22" s="30">
        <f>F22+G22</f>
        <v>0</v>
      </c>
      <c r="F22" s="30">
        <v>0</v>
      </c>
      <c r="G22" s="31">
        <f>G20+G10</f>
        <v>0</v>
      </c>
    </row>
  </sheetData>
  <mergeCells count="22">
    <mergeCell ref="E1:G1"/>
    <mergeCell ref="B4:G4"/>
    <mergeCell ref="A6:A7"/>
    <mergeCell ref="B6:B7"/>
    <mergeCell ref="C6:C7"/>
    <mergeCell ref="D6:D7"/>
    <mergeCell ref="E6:E7"/>
    <mergeCell ref="F6:G6"/>
    <mergeCell ref="D3:G3"/>
    <mergeCell ref="A21:C21"/>
    <mergeCell ref="A22:C22"/>
    <mergeCell ref="B9:C9"/>
    <mergeCell ref="A11:A20"/>
    <mergeCell ref="B16:B18"/>
    <mergeCell ref="A8:A10"/>
    <mergeCell ref="B11:B12"/>
    <mergeCell ref="B10:D10"/>
    <mergeCell ref="E16:E18"/>
    <mergeCell ref="G16:G18"/>
    <mergeCell ref="F16:F18"/>
    <mergeCell ref="B19:C19"/>
    <mergeCell ref="B20:D20"/>
  </mergeCells>
  <phoneticPr fontId="5" type="noConversion"/>
  <pageMargins left="0.70866141732283472" right="0.70866141732283472" top="0.44010416666666669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Layout" topLeftCell="A2" zoomScaleNormal="100" workbookViewId="0">
      <selection activeCell="A8" sqref="A8"/>
    </sheetView>
  </sheetViews>
  <sheetFormatPr defaultColWidth="9.140625" defaultRowHeight="12.75" x14ac:dyDescent="0.2"/>
  <cols>
    <col min="1" max="1" width="19.28515625" style="2" customWidth="1"/>
    <col min="2" max="2" width="19.42578125" style="2" customWidth="1"/>
    <col min="3" max="3" width="18.85546875" style="2" customWidth="1"/>
    <col min="4" max="4" width="14.85546875" style="2" customWidth="1"/>
    <col min="5" max="5" width="14.42578125" style="2" customWidth="1"/>
    <col min="6" max="6" width="16.28515625" style="2" customWidth="1"/>
    <col min="7" max="7" width="14.42578125" style="2" customWidth="1"/>
    <col min="8" max="16384" width="9.140625" style="2"/>
  </cols>
  <sheetData>
    <row r="1" spans="1:7" hidden="1" x14ac:dyDescent="0.2"/>
    <row r="2" spans="1:7" ht="138" customHeight="1" x14ac:dyDescent="0.3">
      <c r="B2" s="3"/>
      <c r="D2" s="75" t="s">
        <v>54</v>
      </c>
      <c r="E2" s="75"/>
      <c r="F2" s="75"/>
      <c r="G2" s="75"/>
    </row>
    <row r="3" spans="1:7" x14ac:dyDescent="0.2">
      <c r="B3" s="3"/>
      <c r="C3" s="3"/>
      <c r="D3" s="3"/>
      <c r="E3" s="3"/>
    </row>
    <row r="4" spans="1:7" ht="85.5" customHeight="1" x14ac:dyDescent="0.3">
      <c r="A4" s="80" t="s">
        <v>33</v>
      </c>
      <c r="B4" s="80"/>
      <c r="C4" s="80"/>
      <c r="D4" s="80"/>
      <c r="E4" s="80"/>
    </row>
    <row r="5" spans="1:7" x14ac:dyDescent="0.2">
      <c r="B5" s="3"/>
      <c r="C5" s="3"/>
      <c r="D5" s="3"/>
      <c r="E5" s="3"/>
      <c r="F5" s="4" t="s">
        <v>0</v>
      </c>
    </row>
    <row r="6" spans="1:7" ht="15.75" x14ac:dyDescent="0.2">
      <c r="A6" s="76" t="s">
        <v>2</v>
      </c>
      <c r="B6" s="76" t="s">
        <v>3</v>
      </c>
      <c r="C6" s="76" t="s">
        <v>20</v>
      </c>
      <c r="D6" s="81" t="s">
        <v>4</v>
      </c>
      <c r="E6" s="83" t="s">
        <v>5</v>
      </c>
      <c r="F6" s="84"/>
    </row>
    <row r="7" spans="1:7" ht="78.75" x14ac:dyDescent="0.2">
      <c r="A7" s="78"/>
      <c r="B7" s="78"/>
      <c r="C7" s="78"/>
      <c r="D7" s="82"/>
      <c r="E7" s="33" t="s">
        <v>12</v>
      </c>
      <c r="F7" s="33" t="s">
        <v>53</v>
      </c>
    </row>
    <row r="8" spans="1:7" ht="63" x14ac:dyDescent="0.2">
      <c r="A8" s="34" t="s">
        <v>22</v>
      </c>
      <c r="B8" s="43" t="s">
        <v>34</v>
      </c>
      <c r="C8" s="76" t="s">
        <v>21</v>
      </c>
      <c r="D8" s="35">
        <f t="shared" ref="D8:D15" si="0">E8+F8</f>
        <v>270000</v>
      </c>
      <c r="E8" s="35">
        <v>0</v>
      </c>
      <c r="F8" s="36">
        <v>270000</v>
      </c>
    </row>
    <row r="9" spans="1:7" ht="47.25" x14ac:dyDescent="0.2">
      <c r="A9" s="72" t="s">
        <v>15</v>
      </c>
      <c r="B9" s="43" t="s">
        <v>34</v>
      </c>
      <c r="C9" s="77"/>
      <c r="D9" s="70">
        <v>1726267</v>
      </c>
      <c r="E9" s="70">
        <v>0</v>
      </c>
      <c r="F9" s="70">
        <v>1726267</v>
      </c>
      <c r="G9" s="25"/>
    </row>
    <row r="10" spans="1:7" ht="31.5" x14ac:dyDescent="0.2">
      <c r="A10" s="73"/>
      <c r="B10" s="43" t="s">
        <v>35</v>
      </c>
      <c r="C10" s="77"/>
      <c r="D10" s="71"/>
      <c r="E10" s="71"/>
      <c r="F10" s="71"/>
    </row>
    <row r="11" spans="1:7" ht="78.75" x14ac:dyDescent="0.2">
      <c r="A11" s="72" t="s">
        <v>17</v>
      </c>
      <c r="B11" s="43" t="s">
        <v>37</v>
      </c>
      <c r="C11" s="77"/>
      <c r="D11" s="70">
        <v>530000</v>
      </c>
      <c r="E11" s="70">
        <v>0</v>
      </c>
      <c r="F11" s="70">
        <v>530000</v>
      </c>
      <c r="G11" s="25"/>
    </row>
    <row r="12" spans="1:7" ht="78.75" x14ac:dyDescent="0.2">
      <c r="A12" s="74"/>
      <c r="B12" s="43" t="s">
        <v>38</v>
      </c>
      <c r="C12" s="77"/>
      <c r="D12" s="79"/>
      <c r="E12" s="79"/>
      <c r="F12" s="79"/>
    </row>
    <row r="13" spans="1:7" ht="78.75" x14ac:dyDescent="0.2">
      <c r="A13" s="73"/>
      <c r="B13" s="43" t="s">
        <v>39</v>
      </c>
      <c r="C13" s="77"/>
      <c r="D13" s="71"/>
      <c r="E13" s="71"/>
      <c r="F13" s="71"/>
    </row>
    <row r="14" spans="1:7" ht="31.5" x14ac:dyDescent="0.2">
      <c r="A14" s="37" t="s">
        <v>18</v>
      </c>
      <c r="B14" s="34" t="s">
        <v>35</v>
      </c>
      <c r="C14" s="77"/>
      <c r="D14" s="35">
        <f t="shared" si="0"/>
        <v>1452459.36</v>
      </c>
      <c r="E14" s="35">
        <v>0</v>
      </c>
      <c r="F14" s="36">
        <v>1452459.36</v>
      </c>
    </row>
    <row r="15" spans="1:7" ht="78.75" x14ac:dyDescent="0.2">
      <c r="A15" s="37" t="s">
        <v>23</v>
      </c>
      <c r="B15" s="43" t="s">
        <v>40</v>
      </c>
      <c r="C15" s="78"/>
      <c r="D15" s="35">
        <f t="shared" si="0"/>
        <v>1815106.8</v>
      </c>
      <c r="E15" s="35">
        <v>0</v>
      </c>
      <c r="F15" s="36">
        <v>1815106.8</v>
      </c>
    </row>
    <row r="16" spans="1:7" ht="15.75" x14ac:dyDescent="0.2">
      <c r="A16" s="67"/>
      <c r="B16" s="68"/>
      <c r="C16" s="38"/>
      <c r="D16" s="39">
        <f>SUM(D8:D15)</f>
        <v>5793833.1600000001</v>
      </c>
      <c r="E16" s="39">
        <f t="shared" ref="E16" si="1">SUM(E8:E15)</f>
        <v>0</v>
      </c>
      <c r="F16" s="39">
        <f>SUM(F8:F15)</f>
        <v>5793833.1600000001</v>
      </c>
    </row>
    <row r="17" spans="1:6" ht="15.75" x14ac:dyDescent="0.25">
      <c r="A17" s="40" t="s">
        <v>44</v>
      </c>
      <c r="B17" s="69" t="s">
        <v>51</v>
      </c>
      <c r="C17" s="69" t="s">
        <v>52</v>
      </c>
      <c r="D17" s="41">
        <v>1190140</v>
      </c>
      <c r="E17" s="41">
        <v>952112</v>
      </c>
      <c r="F17" s="41">
        <v>238028</v>
      </c>
    </row>
    <row r="18" spans="1:6" ht="15.75" x14ac:dyDescent="0.25">
      <c r="A18" s="42" t="s">
        <v>47</v>
      </c>
      <c r="B18" s="69"/>
      <c r="C18" s="69"/>
      <c r="D18" s="41">
        <v>1190140</v>
      </c>
      <c r="E18" s="41">
        <v>952112</v>
      </c>
      <c r="F18" s="41">
        <v>238028</v>
      </c>
    </row>
    <row r="19" spans="1:6" ht="15.75" x14ac:dyDescent="0.25">
      <c r="A19" s="42" t="s">
        <v>48</v>
      </c>
      <c r="B19" s="69"/>
      <c r="C19" s="69"/>
      <c r="D19" s="41">
        <v>1190140</v>
      </c>
      <c r="E19" s="41">
        <v>952112</v>
      </c>
      <c r="F19" s="41">
        <v>238028</v>
      </c>
    </row>
    <row r="20" spans="1:6" ht="15.75" x14ac:dyDescent="0.25">
      <c r="A20" s="42" t="s">
        <v>49</v>
      </c>
      <c r="B20" s="69"/>
      <c r="C20" s="69"/>
      <c r="D20" s="41">
        <v>1190140</v>
      </c>
      <c r="E20" s="41">
        <v>952112</v>
      </c>
      <c r="F20" s="41">
        <v>238028</v>
      </c>
    </row>
    <row r="21" spans="1:6" ht="15.75" x14ac:dyDescent="0.25">
      <c r="A21" s="42" t="s">
        <v>45</v>
      </c>
      <c r="B21" s="69"/>
      <c r="C21" s="69"/>
      <c r="D21" s="41">
        <v>1190140</v>
      </c>
      <c r="E21" s="41">
        <v>952112</v>
      </c>
      <c r="F21" s="41">
        <v>238028</v>
      </c>
    </row>
    <row r="22" spans="1:6" ht="15.75" x14ac:dyDescent="0.25">
      <c r="A22" s="42" t="s">
        <v>46</v>
      </c>
      <c r="B22" s="69"/>
      <c r="C22" s="69"/>
      <c r="D22" s="41">
        <v>1190140</v>
      </c>
      <c r="E22" s="41">
        <v>952112</v>
      </c>
      <c r="F22" s="41">
        <v>238028</v>
      </c>
    </row>
    <row r="23" spans="1:6" ht="15.75" x14ac:dyDescent="0.25">
      <c r="A23" s="42" t="s">
        <v>50</v>
      </c>
      <c r="B23" s="69"/>
      <c r="C23" s="69"/>
      <c r="D23" s="41">
        <v>1190140</v>
      </c>
      <c r="E23" s="41">
        <v>952112</v>
      </c>
      <c r="F23" s="41">
        <v>238028</v>
      </c>
    </row>
    <row r="24" spans="1:6" ht="15.75" x14ac:dyDescent="0.2">
      <c r="A24" s="67"/>
      <c r="B24" s="68"/>
      <c r="C24" s="38"/>
      <c r="D24" s="39">
        <f>SUM(D17:D23)</f>
        <v>8330980</v>
      </c>
      <c r="E24" s="39">
        <f t="shared" ref="E24:F24" si="2">SUM(E17:E23)</f>
        <v>6664784</v>
      </c>
      <c r="F24" s="39">
        <f t="shared" si="2"/>
        <v>1666196</v>
      </c>
    </row>
  </sheetData>
  <mergeCells count="20">
    <mergeCell ref="D2:G2"/>
    <mergeCell ref="C8:C15"/>
    <mergeCell ref="D11:D13"/>
    <mergeCell ref="E11:E13"/>
    <mergeCell ref="F11:F13"/>
    <mergeCell ref="F9:F10"/>
    <mergeCell ref="A4:E4"/>
    <mergeCell ref="A6:A7"/>
    <mergeCell ref="B6:B7"/>
    <mergeCell ref="D6:D7"/>
    <mergeCell ref="E6:F6"/>
    <mergeCell ref="C6:C7"/>
    <mergeCell ref="A24:B24"/>
    <mergeCell ref="B17:B23"/>
    <mergeCell ref="C17:C23"/>
    <mergeCell ref="D9:D10"/>
    <mergeCell ref="E9:E10"/>
    <mergeCell ref="A16:B16"/>
    <mergeCell ref="A9:A10"/>
    <mergeCell ref="A11:A13"/>
  </mergeCells>
  <pageMargins left="0.51181102362204722" right="0.31496062992125984" top="0.35433070866141736" bottom="0.35433070866141736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Прил. 1 к № р-АДМ от 06.02.2023</vt:lpstr>
      <vt:lpstr>Прил. 2 к № -р-АДМ от 06.02.202</vt:lpstr>
      <vt:lpstr>'Прил. 1 к № р-АДМ от 06.02.2023'!Область_печати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zgoenk</cp:lastModifiedBy>
  <cp:lastPrinted>2023-02-06T03:50:04Z</cp:lastPrinted>
  <dcterms:created xsi:type="dcterms:W3CDTF">2021-12-28T08:04:16Z</dcterms:created>
  <dcterms:modified xsi:type="dcterms:W3CDTF">2023-02-07T04:46:49Z</dcterms:modified>
</cp:coreProperties>
</file>