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приложение 1 " sheetId="20" r:id="rId1"/>
  </sheets>
  <definedNames>
    <definedName name="_xlnm._FilterDatabase" localSheetId="0" hidden="1">'приложение 1 '!$A$8:$D$49</definedName>
    <definedName name="_xlnm.Print_Area" localSheetId="0">'приложение 1 '!$A$1:$E$90</definedName>
  </definedNames>
  <calcPr calcId="145621"/>
</workbook>
</file>

<file path=xl/calcChain.xml><?xml version="1.0" encoding="utf-8"?>
<calcChain xmlns="http://schemas.openxmlformats.org/spreadsheetml/2006/main">
  <c r="E79" i="20" l="1"/>
  <c r="E27" i="20"/>
  <c r="E38" i="20"/>
  <c r="E37" i="20" s="1"/>
  <c r="E58" i="20"/>
  <c r="E71" i="20"/>
  <c r="E66" i="20"/>
  <c r="E53" i="20"/>
  <c r="E32" i="20"/>
  <c r="E18" i="20"/>
  <c r="E14" i="20"/>
  <c r="E13" i="20"/>
  <c r="E49" i="20" l="1"/>
  <c r="E26" i="20"/>
  <c r="E12" i="20" s="1"/>
  <c r="E11" i="20" l="1"/>
</calcChain>
</file>

<file path=xl/sharedStrings.xml><?xml version="1.0" encoding="utf-8"?>
<sst xmlns="http://schemas.openxmlformats.org/spreadsheetml/2006/main" count="185" uniqueCount="134">
  <si>
    <t>Финансовое управление ЗГО</t>
  </si>
  <si>
    <t>№ пункта мероприятий</t>
  </si>
  <si>
    <t>Наименование мероприятия</t>
  </si>
  <si>
    <t>Ответственный исполнитель</t>
  </si>
  <si>
    <t>1.Снижение недоимки по налоговым доходам</t>
  </si>
  <si>
    <t>Межрайонная инспекция Федеральной налоговой службы № 21 по Челябинской области</t>
  </si>
  <si>
    <t xml:space="preserve">по налогу на доходы физических лиц </t>
  </si>
  <si>
    <t>2. Снижение задолженности по неналоговым доходам</t>
  </si>
  <si>
    <t>Организация и проведение аукционов по продаже права на установку и эксплуатацию рекламных конструкций.</t>
  </si>
  <si>
    <t>В части дополнительных доходов</t>
  </si>
  <si>
    <t>Проведение мониторинга поступления НДФЛ с доходов от осуществления предпринимательской деятельности от основного плательщика.</t>
  </si>
  <si>
    <t>Реализация на территории Златоустовского городского округа с целью создания новых рабочих мест:</t>
  </si>
  <si>
    <t>Организация проведения учебных образовательных мероприятий МКУ «Гражданская защита Златоустовского городского округа» привлечение иногородних организаций по заочной форме обучения с помощью направления коммерческих  предложений  с целью получения дополнительных доходов от оказания платных услуг.</t>
  </si>
  <si>
    <t>Осуществление контроля за своевременным перечислением в бюджет округа денежных средств от сдачи списанного муниципального имущества в металлолом.</t>
  </si>
  <si>
    <t>Проведение мероприятий по снижению сумм невыясненных поступлений и недопущению их роста, своевременному уточнению невыясненных поступлений.</t>
  </si>
  <si>
    <t>Главные администраторы доходов</t>
  </si>
  <si>
    <t>Контроль за возвратом дебиторской задолженности прошлых лет, в том числе:</t>
  </si>
  <si>
    <t>В части нормативных правовых актов по местным налогам</t>
  </si>
  <si>
    <t>Обеспечение своевременного внесения изменений в нормативные правовые акты об установлении земельного налога, налога на имущество физических лиц, и их опубликования в средствах массовой информации.</t>
  </si>
  <si>
    <t>Срок проведения</t>
  </si>
  <si>
    <t>по налогу, взимаемому в связи с применением упрощенной системы налогообложения.</t>
  </si>
  <si>
    <t>3. Оптимизация, эффективное управление и распоряжение имуществом муниципальной казны</t>
  </si>
  <si>
    <t>в течение года</t>
  </si>
  <si>
    <t>ежемесячно</t>
  </si>
  <si>
    <t>ежеквартально</t>
  </si>
  <si>
    <t>по местным налогам (налог на имущество физических лиц, земельный налог)</t>
  </si>
  <si>
    <t>В части снижения резервов по налоговым и неналоговым доходам</t>
  </si>
  <si>
    <t xml:space="preserve">Предоставление информации о суммах взыскания доначисленных, по результатам выездных налоговых проверок по администрируемым налоговым доходам, зачисляемым в бюджет округа. </t>
  </si>
  <si>
    <t>июль</t>
  </si>
  <si>
    <t>2.1</t>
  </si>
  <si>
    <t>2.2</t>
  </si>
  <si>
    <t>2.3</t>
  </si>
  <si>
    <t>2.1.1</t>
  </si>
  <si>
    <t>2.2.2</t>
  </si>
  <si>
    <t>2.1.2</t>
  </si>
  <si>
    <t>2.1.3</t>
  </si>
  <si>
    <t>2.2.1</t>
  </si>
  <si>
    <t>2.4</t>
  </si>
  <si>
    <t>еженедельно</t>
  </si>
  <si>
    <t>в постоянном режиме</t>
  </si>
  <si>
    <t>по мере поступления документов -оснований</t>
  </si>
  <si>
    <t>3.1</t>
  </si>
  <si>
    <t>3.1.1</t>
  </si>
  <si>
    <t>3.1.2</t>
  </si>
  <si>
    <t>3.1.3</t>
  </si>
  <si>
    <t>Проведение инвентаризации арендованного имущества в соответствии с утвержденным перечнем</t>
  </si>
  <si>
    <t>3.2</t>
  </si>
  <si>
    <t>3.1.4</t>
  </si>
  <si>
    <t>3.3</t>
  </si>
  <si>
    <t>3.4</t>
  </si>
  <si>
    <t>3.5</t>
  </si>
  <si>
    <t>по мере организации торгов</t>
  </si>
  <si>
    <t>Проведение списания признанной безнадежной к взысканию дебиторской задолженности</t>
  </si>
  <si>
    <t xml:space="preserve">Организация деятельности антикризисной  комиссии по обеспечению полноты и своевременности поступления налогов, сборов в местный бюджет. </t>
  </si>
  <si>
    <t>1.1</t>
  </si>
  <si>
    <t>1.1.1</t>
  </si>
  <si>
    <t>1.1.2</t>
  </si>
  <si>
    <t>1.1.3</t>
  </si>
  <si>
    <t>1.2</t>
  </si>
  <si>
    <t>Заключение договоров аренды на вновь отведенные земельные участки под ИЖС и под незавершенные строительством объекты на основании протоколов комиссии по землеотводам.</t>
  </si>
  <si>
    <t xml:space="preserve">мониторинга инвестиционных проектов </t>
  </si>
  <si>
    <t xml:space="preserve">мониторинга создания рабочих мест на крупных и средних организациях </t>
  </si>
  <si>
    <t>уточнение сведений об объектах недвижимости</t>
  </si>
  <si>
    <t>проведение муниципального земельного контроля</t>
  </si>
  <si>
    <t>3.6</t>
  </si>
  <si>
    <t>Мобилизация доходов от участия в уставном капитале хозяйственных обществ и части прибыли муниципальных унитарных предприятий</t>
  </si>
  <si>
    <t>3.7</t>
  </si>
  <si>
    <t>по мере  необходимости</t>
  </si>
  <si>
    <t>Итого</t>
  </si>
  <si>
    <t>2.1.4</t>
  </si>
  <si>
    <t>- в части местного бюджета:</t>
  </si>
  <si>
    <t>- в части областного бюджета:</t>
  </si>
  <si>
    <t>Легализация доходов, подлежащих уплате в местный бюджет , в том числе:</t>
  </si>
  <si>
    <t>Проведение оценки эффективности   налоговых расходов по местным налогам,   с целью выявления невостребованных налоговых расходов Златоустовского городского округа и предоставление её результатов в Минстерство финансов Челябинской области</t>
  </si>
  <si>
    <t xml:space="preserve">Формирование информации о сумме задолженности, поступившей   в бюджет округа от предприятий, приглашаемых на заседания антикризисной комиссии по обеспечению полноты и своевременности поступления налогов, сборов </t>
  </si>
  <si>
    <t>Дополнительная мобилизация неналоговых доходов местного бюджета за счет вовлечения в  оборот объектов недвижимости, включая земельные участки, в том числе:</t>
  </si>
  <si>
    <t>Проведение анализа причин снижения поступлений налога на доходы физических лиц, в том числе в разрезе крупных плательщиков</t>
  </si>
  <si>
    <t>7.1</t>
  </si>
  <si>
    <t>7.2</t>
  </si>
  <si>
    <t>7.3</t>
  </si>
  <si>
    <t>Предоставление информации по налоговым доходам о поступлении в бюджеты  сумм погашенной недоимки прошлых лет,  из них:</t>
  </si>
  <si>
    <t>Осуществление контроля за соблюдением бюджетного законодательства</t>
  </si>
  <si>
    <t>Контрольно - счетная палата Златоустовского городского округа</t>
  </si>
  <si>
    <t>Повышение размера арендной платы за земельные участки (увеличение значения К1, коэффициента учитывающего разрешенное использование земельного участка )</t>
  </si>
  <si>
    <t>Реализация неиспользуемого недвижимого (движимого) имущества казны в соответствии с 178-ФЗ, одновременно с отчуждаемыми земельными участками</t>
  </si>
  <si>
    <t xml:space="preserve">В целях снижения остаточной стоимости неиспользуемого имущества, находящегося в муниципальной казне: </t>
  </si>
  <si>
    <t>передача неиспользуемого имущества казны на баланс муниципальных предприятий и учреждений (остановочный комплекс, дорожные знаки, светофоры, автодороги, пешеходные ограждения, скверы, тротуары, памятники)</t>
  </si>
  <si>
    <t>списание ветхоаварийных жилых домов в связи с расселением граждан и сносом МКАД, а также непригодного иного имущества</t>
  </si>
  <si>
    <t xml:space="preserve">Поступление задолженности  по результатам претензионно-исковой работы  и заседаний комиссии по дебиторской задолженности: </t>
  </si>
  <si>
    <t xml:space="preserve">осуществление мониторинга задолженности по арендной плате за пользование имуществом, земельными участками и договорам купли – продажи муниципальных объектов недвижимости реализованных в соответствии с 159-ФЗ </t>
  </si>
  <si>
    <t xml:space="preserve">осуществление прензионно - исковой работы (направление претензий, подача исков в суд). </t>
  </si>
  <si>
    <t xml:space="preserve">организация проведения комиссии по взысканию задолженности у руководителя Комитета по управлению имуществом с приглашением должников </t>
  </si>
  <si>
    <t xml:space="preserve">направление списков должников для рассмотрения на заседаниях антикризисной комиссии по обеспечению полноты и своевременности поступления налогов, сборов в местный бюджет. </t>
  </si>
  <si>
    <t>Проведение работы по взысканию задолженности прошлого периода с населения за соцнайм муниципального жилого фонда:</t>
  </si>
  <si>
    <t>заключение соглашений о реструктуризации долга</t>
  </si>
  <si>
    <t>подача заявлений в суд на выдачу судебного приказа</t>
  </si>
  <si>
    <t>Регулярное обновление информации на официальном сайте Комитета перечня свободных помещений, подлежащих передаче в аренду, а также Перечень муниципального имущества, предназначенного для предоставленимя его во владение и (или) в пользование субъектам малого и среднего предпринимательства не подлежащего отчуждению в частную собственность</t>
  </si>
  <si>
    <t>передача неспользуемых жилых помещений по договорам найма</t>
  </si>
  <si>
    <t>проведение мероприятий по  сдаче в аренду неиспользуемого имущества.</t>
  </si>
  <si>
    <t xml:space="preserve">муниципальной программы «Экономическое развитие Златоустовского городского округа и инновационная  экономика» </t>
  </si>
  <si>
    <t>Контроль за поступлением в доход бюджета округа администрируемых  штрафных санкций, неустоек, пени, уплаченных в случае просрочки исполнения поставщиком (подрядчиком, исполнителем) обязательств,предусмотренных муниципальным контрактом, в том числе:</t>
  </si>
  <si>
    <t>КУИ ЗГО</t>
  </si>
  <si>
    <t>Администрация Златоустовского городского округа</t>
  </si>
  <si>
    <t>МКУ Управление культуры ЗГО</t>
  </si>
  <si>
    <t>МКУ Управление образования и молодежной политики ЗГО</t>
  </si>
  <si>
    <t>МКУ ЗГО "УЖКХ"</t>
  </si>
  <si>
    <t>УСЗН ЗГО</t>
  </si>
  <si>
    <t>организация и проведение деятельтельности межведомственной комиссии по снижению неформальной деятельности</t>
  </si>
  <si>
    <t>проведение контрольных мероприятий по выявлению неформальной занятости населения (выявление потенциальных нарушителей на основе анализа показателей, характеризующих уровень заработной платы ниже МРОТ, предоставлении "нулевой " отчетности по налогам.</t>
  </si>
  <si>
    <t xml:space="preserve">предоставление информации о суммах недоимки реальной к взысканию  по налогам, зачисляемым в бюджет округа в разрезе налогоплательщиков, для рассмотрения на заседаниях антикризисной комиссии  </t>
  </si>
  <si>
    <t>Формирование плана работы комиссии с должниками на основе проведенного анализа задолженности. (планируемое количество организаций, с руководителями которых необходимо проработать вопросы погашения задолженности по налоговым и неналоговым платежам в бюджет-  не менее 300 организаций)</t>
  </si>
  <si>
    <t xml:space="preserve">План мероприятий по увеличению эффективности использования собственной доходной базы бюджета
Златоустовского городского округа на 2023 год </t>
  </si>
  <si>
    <t>Годовые контрольные показатели                2023 г.        (тыс. руб.)</t>
  </si>
  <si>
    <t>КСП</t>
  </si>
  <si>
    <t xml:space="preserve">Анализ поступлений налоговых платежей в разрезе предприятий по сведениям Управления Федеральной налоговой службы по Челябинской области, с целью выявления поступивших сумм задолженности. </t>
  </si>
  <si>
    <t xml:space="preserve">Проведение мониторинга поступления НДФЛ, земельного налога, и платы за негативное воздействие на окружающую среду в бюджет городского округа в разрезе 200  плательщиков (юридических лиц) с помощью ПО «Колибри», на основании сведений, предоставляемых Управлением Федеральной налоговой службы по Челябинской области (разовые поступления). </t>
  </si>
  <si>
    <t>по мере необходимости</t>
  </si>
  <si>
    <t>май-июль</t>
  </si>
  <si>
    <t xml:space="preserve">актуализация результатов государственной кадастровой оценки объектов недвижимости. </t>
  </si>
  <si>
    <t xml:space="preserve">Проведение перерасчета сумм арендной платы за земельные участки с 01.01.2023 года в связи с утверждением новой кадастровой стоимости всех земельных участков, учтенных в ЕГРН на территории округа </t>
  </si>
  <si>
    <t>Принятие мер по взысканию  задолженности по штрафам, налагаемым административной комиссией (направление 62 постановлений  судебным приставам).</t>
  </si>
  <si>
    <t>Размещение бегущей строки на телевидинии с зоной вещания  Златоустовский городской округ о необходимости погашения имеющейся задолженности по договорам аренды и купли-продажи во избежание судебных разбирательств</t>
  </si>
  <si>
    <t>Размещение "Бегущей строки" на телевидинии с зоной вещания  Златоустовский городской округ с информацией о предлагаемых в аренду и на продажу муниципальных объектах</t>
  </si>
  <si>
    <t>9.1</t>
  </si>
  <si>
    <t>9.2</t>
  </si>
  <si>
    <t>9.3</t>
  </si>
  <si>
    <t>9.4</t>
  </si>
  <si>
    <t>15</t>
  </si>
  <si>
    <t>15.1</t>
  </si>
  <si>
    <t>15.2</t>
  </si>
  <si>
    <t>15.3</t>
  </si>
  <si>
    <t>15.4</t>
  </si>
  <si>
    <t>предоставление информации о результатах контрольных мероприятий указанных в  пункте 15.2 по отношению к бюджету округа (дополнительное поступление НДФЛ )</t>
  </si>
  <si>
    <t xml:space="preserve">ПРИЛОЖЕНИЕ 1 
Утверждено
постановлением Администрации
Златоустовского городского округа
от 16.03.2023 г. № 85-П/АДМ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</si>
</sst>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2" borderId="0" xfId="0" applyFont="1" applyFill="1"/>
    <xf numFmtId="0" fontId="10" fillId="0" borderId="4" xfId="0" applyFont="1" applyFill="1" applyBorder="1" applyAlignment="1">
      <alignment vertical="top" wrapText="1"/>
    </xf>
    <xf numFmtId="49" fontId="10" fillId="0" borderId="3" xfId="0" applyNumberFormat="1" applyFont="1" applyFill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justify" vertical="top" wrapText="1"/>
    </xf>
    <xf numFmtId="49" fontId="7" fillId="0" borderId="1" xfId="0" quotePrefix="1" applyNumberFormat="1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2" xfId="0" applyFont="1" applyFill="1" applyBorder="1" applyAlignment="1">
      <alignment horizontal="justify" vertical="top" wrapText="1"/>
    </xf>
    <xf numFmtId="165" fontId="9" fillId="0" borderId="0" xfId="0" applyNumberFormat="1" applyFont="1"/>
    <xf numFmtId="165" fontId="7" fillId="0" borderId="1" xfId="1" applyNumberFormat="1" applyFont="1" applyFill="1" applyBorder="1" applyAlignment="1">
      <alignment horizontal="right" vertical="top" wrapText="1"/>
    </xf>
    <xf numFmtId="165" fontId="7" fillId="0" borderId="1" xfId="0" applyNumberFormat="1" applyFont="1" applyFill="1" applyBorder="1" applyAlignment="1">
      <alignment vertical="top"/>
    </xf>
    <xf numFmtId="165" fontId="11" fillId="0" borderId="1" xfId="1" applyNumberFormat="1" applyFont="1" applyFill="1" applyBorder="1" applyAlignment="1">
      <alignment horizontal="right" vertical="top" wrapText="1"/>
    </xf>
    <xf numFmtId="165" fontId="7" fillId="0" borderId="1" xfId="1" applyNumberFormat="1" applyFont="1" applyFill="1" applyBorder="1" applyAlignment="1">
      <alignment horizontal="right" vertical="top"/>
    </xf>
    <xf numFmtId="165" fontId="11" fillId="0" borderId="1" xfId="0" applyNumberFormat="1" applyFont="1" applyFill="1" applyBorder="1" applyAlignment="1">
      <alignment vertical="top"/>
    </xf>
    <xf numFmtId="165" fontId="7" fillId="0" borderId="1" xfId="1" applyNumberFormat="1" applyFont="1" applyFill="1" applyBorder="1" applyAlignment="1">
      <alignment vertical="top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Font="1"/>
    <xf numFmtId="0" fontId="0" fillId="0" borderId="6" xfId="0" applyFont="1" applyBorder="1" applyAlignment="1">
      <alignment horizontal="center" vertical="top" wrapText="1"/>
    </xf>
    <xf numFmtId="165" fontId="7" fillId="0" borderId="1" xfId="1" applyNumberFormat="1" applyFont="1" applyFill="1" applyBorder="1" applyAlignment="1">
      <alignment horizontal="right" vertical="center" wrapText="1"/>
    </xf>
    <xf numFmtId="0" fontId="0" fillId="0" borderId="6" xfId="0" applyFont="1" applyBorder="1" applyAlignment="1">
      <alignment vertical="top" wrapText="1"/>
    </xf>
    <xf numFmtId="0" fontId="7" fillId="0" borderId="6" xfId="0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top" wrapText="1"/>
    </xf>
    <xf numFmtId="0" fontId="7" fillId="0" borderId="6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top" wrapText="1"/>
    </xf>
    <xf numFmtId="0" fontId="0" fillId="0" borderId="6" xfId="0" applyFont="1" applyBorder="1" applyAlignment="1">
      <alignment wrapText="1"/>
    </xf>
    <xf numFmtId="0" fontId="0" fillId="0" borderId="0" xfId="0" applyFont="1" applyFill="1"/>
    <xf numFmtId="0" fontId="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top" wrapText="1"/>
    </xf>
    <xf numFmtId="0" fontId="0" fillId="0" borderId="6" xfId="0" applyFont="1" applyFill="1" applyBorder="1" applyAlignment="1">
      <alignment vertical="top" wrapText="1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5" fontId="7" fillId="0" borderId="2" xfId="0" applyNumberFormat="1" applyFont="1" applyFill="1" applyBorder="1" applyAlignment="1">
      <alignment horizontal="center" vertical="top" wrapText="1"/>
    </xf>
    <xf numFmtId="165" fontId="9" fillId="0" borderId="3" xfId="0" applyNumberFormat="1" applyFont="1" applyFill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0" borderId="4" xfId="0" applyNumberFormat="1" applyFont="1" applyBorder="1" applyAlignment="1">
      <alignment horizontal="center" vertical="top" wrapText="1"/>
    </xf>
    <xf numFmtId="0" fontId="0" fillId="0" borderId="4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wrapText="1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M87"/>
  <sheetViews>
    <sheetView tabSelected="1" view="pageBreakPreview" zoomScale="69" zoomScaleNormal="61" zoomScaleSheetLayoutView="69" workbookViewId="0">
      <selection activeCell="B2" sqref="B2"/>
    </sheetView>
  </sheetViews>
  <sheetFormatPr defaultColWidth="8.85546875" defaultRowHeight="15" x14ac:dyDescent="0.25"/>
  <cols>
    <col min="1" max="1" width="13.42578125" style="1" customWidth="1"/>
    <col min="2" max="2" width="105" style="1" customWidth="1"/>
    <col min="3" max="3" width="29.7109375" style="1" customWidth="1"/>
    <col min="4" max="4" width="23.7109375" style="1" customWidth="1"/>
    <col min="5" max="5" width="21.5703125" style="36" customWidth="1"/>
    <col min="6" max="6" width="21.140625" style="36" customWidth="1"/>
    <col min="7" max="7" width="16.42578125" style="36" customWidth="1"/>
    <col min="8" max="16384" width="8.85546875" style="36"/>
  </cols>
  <sheetData>
    <row r="1" spans="1:7" ht="58.15" customHeight="1" x14ac:dyDescent="0.25">
      <c r="C1" s="49" t="s">
        <v>133</v>
      </c>
      <c r="D1" s="50"/>
      <c r="E1" s="50"/>
    </row>
    <row r="2" spans="1:7" ht="60" customHeight="1" x14ac:dyDescent="0.25">
      <c r="C2" s="50"/>
      <c r="D2" s="50"/>
      <c r="E2" s="50"/>
    </row>
    <row r="3" spans="1:7" ht="34.15" customHeight="1" x14ac:dyDescent="0.25">
      <c r="C3" s="50"/>
      <c r="D3" s="50"/>
      <c r="E3" s="50"/>
    </row>
    <row r="4" spans="1:7" ht="15.6" customHeight="1" x14ac:dyDescent="0.25">
      <c r="C4" s="50"/>
      <c r="D4" s="50"/>
      <c r="E4" s="50"/>
    </row>
    <row r="5" spans="1:7" ht="14.45" hidden="1" x14ac:dyDescent="0.3">
      <c r="C5" s="50"/>
      <c r="D5" s="50"/>
      <c r="E5" s="50"/>
    </row>
    <row r="6" spans="1:7" s="3" customFormat="1" ht="60" customHeight="1" x14ac:dyDescent="0.25">
      <c r="A6" s="72" t="s">
        <v>111</v>
      </c>
      <c r="B6" s="72"/>
      <c r="C6" s="72"/>
      <c r="D6" s="72"/>
    </row>
    <row r="8" spans="1:7" s="8" customFormat="1" ht="18" x14ac:dyDescent="0.35">
      <c r="A8" s="6"/>
      <c r="B8" s="7"/>
      <c r="C8" s="6"/>
      <c r="D8" s="6"/>
      <c r="E8" s="21"/>
    </row>
    <row r="9" spans="1:7" s="1" customFormat="1" ht="58.5" customHeight="1" x14ac:dyDescent="0.25">
      <c r="A9" s="73" t="s">
        <v>1</v>
      </c>
      <c r="B9" s="73" t="s">
        <v>2</v>
      </c>
      <c r="C9" s="73" t="s">
        <v>3</v>
      </c>
      <c r="D9" s="73" t="s">
        <v>19</v>
      </c>
      <c r="E9" s="63" t="s">
        <v>112</v>
      </c>
      <c r="F9" s="36"/>
      <c r="G9" s="36"/>
    </row>
    <row r="10" spans="1:7" s="1" customFormat="1" ht="55.15" customHeight="1" x14ac:dyDescent="0.25">
      <c r="A10" s="74"/>
      <c r="B10" s="74"/>
      <c r="C10" s="88"/>
      <c r="D10" s="88"/>
      <c r="E10" s="64"/>
      <c r="F10" s="36"/>
      <c r="G10" s="36"/>
    </row>
    <row r="11" spans="1:7" s="1" customFormat="1" ht="31.9" customHeight="1" x14ac:dyDescent="0.25">
      <c r="A11" s="10" t="s">
        <v>68</v>
      </c>
      <c r="B11" s="10"/>
      <c r="C11" s="10"/>
      <c r="D11" s="10"/>
      <c r="E11" s="22">
        <f>E12+E49</f>
        <v>123725.39999999998</v>
      </c>
      <c r="F11" s="36"/>
      <c r="G11" s="36"/>
    </row>
    <row r="12" spans="1:7" s="1" customFormat="1" ht="24.6" customHeight="1" x14ac:dyDescent="0.25">
      <c r="A12" s="56" t="s">
        <v>26</v>
      </c>
      <c r="B12" s="57"/>
      <c r="C12" s="65"/>
      <c r="D12" s="37"/>
      <c r="E12" s="38">
        <f>E13+E26+E37</f>
        <v>26764</v>
      </c>
      <c r="F12" s="36"/>
      <c r="G12" s="36"/>
    </row>
    <row r="13" spans="1:7" s="1" customFormat="1" ht="25.15" customHeight="1" x14ac:dyDescent="0.25">
      <c r="A13" s="66" t="s">
        <v>4</v>
      </c>
      <c r="B13" s="67"/>
      <c r="C13" s="68"/>
      <c r="D13" s="39"/>
      <c r="E13" s="22">
        <f>E19</f>
        <v>12550</v>
      </c>
      <c r="F13" s="36"/>
      <c r="G13" s="36"/>
    </row>
    <row r="14" spans="1:7" s="1" customFormat="1" ht="47.25" x14ac:dyDescent="0.25">
      <c r="A14" s="11" t="s">
        <v>54</v>
      </c>
      <c r="B14" s="17" t="s">
        <v>53</v>
      </c>
      <c r="C14" s="30" t="s">
        <v>102</v>
      </c>
      <c r="D14" s="34" t="s">
        <v>23</v>
      </c>
      <c r="E14" s="22">
        <f>E15+E17</f>
        <v>11000</v>
      </c>
      <c r="F14" s="36"/>
      <c r="G14" s="36"/>
    </row>
    <row r="15" spans="1:7" s="1" customFormat="1" ht="61.5" customHeight="1" x14ac:dyDescent="0.25">
      <c r="A15" s="11" t="s">
        <v>55</v>
      </c>
      <c r="B15" s="31" t="s">
        <v>114</v>
      </c>
      <c r="C15" s="34" t="s">
        <v>0</v>
      </c>
      <c r="D15" s="34" t="s">
        <v>22</v>
      </c>
      <c r="E15" s="23">
        <v>0</v>
      </c>
      <c r="F15" s="36"/>
      <c r="G15" s="36"/>
    </row>
    <row r="16" spans="1:7" s="1" customFormat="1" ht="77.25" customHeight="1" x14ac:dyDescent="0.25">
      <c r="A16" s="11" t="s">
        <v>56</v>
      </c>
      <c r="B16" s="17" t="s">
        <v>110</v>
      </c>
      <c r="C16" s="61" t="s">
        <v>102</v>
      </c>
      <c r="D16" s="61" t="s">
        <v>22</v>
      </c>
      <c r="E16" s="24">
        <v>0</v>
      </c>
      <c r="F16" s="36"/>
      <c r="G16" s="36"/>
    </row>
    <row r="17" spans="1:7" s="1" customFormat="1" ht="61.5" customHeight="1" x14ac:dyDescent="0.25">
      <c r="A17" s="11" t="s">
        <v>57</v>
      </c>
      <c r="B17" s="17" t="s">
        <v>74</v>
      </c>
      <c r="C17" s="54"/>
      <c r="D17" s="54"/>
      <c r="E17" s="25">
        <v>11000</v>
      </c>
      <c r="F17" s="36"/>
      <c r="G17" s="36"/>
    </row>
    <row r="18" spans="1:7" s="1" customFormat="1" ht="37.5" x14ac:dyDescent="0.25">
      <c r="A18" s="69" t="s">
        <v>58</v>
      </c>
      <c r="B18" s="17" t="s">
        <v>80</v>
      </c>
      <c r="C18" s="51" t="s">
        <v>5</v>
      </c>
      <c r="D18" s="51" t="s">
        <v>24</v>
      </c>
      <c r="E18" s="23">
        <f>E19+E23</f>
        <v>20850</v>
      </c>
      <c r="F18" s="36"/>
      <c r="G18" s="36"/>
    </row>
    <row r="19" spans="1:7" s="1" customFormat="1" ht="27" customHeight="1" x14ac:dyDescent="0.25">
      <c r="A19" s="70"/>
      <c r="B19" s="18" t="s">
        <v>70</v>
      </c>
      <c r="C19" s="71"/>
      <c r="D19" s="71"/>
      <c r="E19" s="23">
        <v>12550</v>
      </c>
      <c r="F19" s="36"/>
      <c r="G19" s="36"/>
    </row>
    <row r="20" spans="1:7" s="2" customFormat="1" ht="24" customHeight="1" x14ac:dyDescent="0.2">
      <c r="A20" s="70"/>
      <c r="B20" s="19" t="s">
        <v>6</v>
      </c>
      <c r="C20" s="71"/>
      <c r="D20" s="71"/>
      <c r="E20" s="24">
        <v>0</v>
      </c>
      <c r="F20" s="5"/>
      <c r="G20" s="5"/>
    </row>
    <row r="21" spans="1:7" s="2" customFormat="1" ht="24.75" customHeight="1" x14ac:dyDescent="0.2">
      <c r="A21" s="70"/>
      <c r="B21" s="19" t="s">
        <v>20</v>
      </c>
      <c r="C21" s="71"/>
      <c r="D21" s="71"/>
      <c r="E21" s="24">
        <v>0</v>
      </c>
      <c r="F21" s="5"/>
      <c r="G21" s="5"/>
    </row>
    <row r="22" spans="1:7" s="2" customFormat="1" ht="18.75" x14ac:dyDescent="0.2">
      <c r="A22" s="70"/>
      <c r="B22" s="19" t="s">
        <v>25</v>
      </c>
      <c r="C22" s="71"/>
      <c r="D22" s="71"/>
      <c r="E22" s="24">
        <v>0</v>
      </c>
      <c r="F22" s="5"/>
      <c r="G22" s="5"/>
    </row>
    <row r="23" spans="1:7" s="2" customFormat="1" ht="27" customHeight="1" x14ac:dyDescent="0.2">
      <c r="A23" s="70"/>
      <c r="B23" s="18" t="s">
        <v>71</v>
      </c>
      <c r="C23" s="71"/>
      <c r="D23" s="71"/>
      <c r="E23" s="23">
        <v>8300</v>
      </c>
      <c r="F23" s="5"/>
      <c r="G23" s="5"/>
    </row>
    <row r="24" spans="1:7" s="2" customFormat="1" ht="27" customHeight="1" x14ac:dyDescent="0.2">
      <c r="A24" s="70"/>
      <c r="B24" s="19" t="s">
        <v>6</v>
      </c>
      <c r="C24" s="71"/>
      <c r="D24" s="71"/>
      <c r="E24" s="24">
        <v>0</v>
      </c>
      <c r="F24" s="5"/>
      <c r="G24" s="5"/>
    </row>
    <row r="25" spans="1:7" s="2" customFormat="1" ht="23.25" customHeight="1" x14ac:dyDescent="0.2">
      <c r="A25" s="70"/>
      <c r="B25" s="20" t="s">
        <v>20</v>
      </c>
      <c r="C25" s="71"/>
      <c r="D25" s="71"/>
      <c r="E25" s="24">
        <v>0</v>
      </c>
      <c r="F25" s="5"/>
      <c r="G25" s="5"/>
    </row>
    <row r="26" spans="1:7" s="1" customFormat="1" ht="28.9" customHeight="1" x14ac:dyDescent="0.25">
      <c r="A26" s="76" t="s">
        <v>7</v>
      </c>
      <c r="B26" s="77"/>
      <c r="C26" s="78"/>
      <c r="D26" s="40"/>
      <c r="E26" s="38">
        <f>E27+E32</f>
        <v>10200</v>
      </c>
      <c r="F26" s="36"/>
      <c r="G26" s="36"/>
    </row>
    <row r="27" spans="1:7" s="1" customFormat="1" ht="37.5" x14ac:dyDescent="0.25">
      <c r="A27" s="11" t="s">
        <v>29</v>
      </c>
      <c r="B27" s="17" t="s">
        <v>88</v>
      </c>
      <c r="C27" s="75" t="s">
        <v>101</v>
      </c>
      <c r="D27" s="41"/>
      <c r="E27" s="22">
        <f>E28+E29+E30+E31</f>
        <v>8100</v>
      </c>
      <c r="F27" s="36"/>
      <c r="G27" s="36"/>
    </row>
    <row r="28" spans="1:7" s="1" customFormat="1" ht="57.75" customHeight="1" x14ac:dyDescent="0.25">
      <c r="A28" s="16" t="s">
        <v>32</v>
      </c>
      <c r="B28" s="31" t="s">
        <v>89</v>
      </c>
      <c r="C28" s="52"/>
      <c r="D28" s="34" t="s">
        <v>23</v>
      </c>
      <c r="E28" s="24">
        <v>0</v>
      </c>
      <c r="F28" s="36"/>
      <c r="G28" s="36"/>
    </row>
    <row r="29" spans="1:7" s="1" customFormat="1" ht="37.5" x14ac:dyDescent="0.25">
      <c r="A29" s="16" t="s">
        <v>34</v>
      </c>
      <c r="B29" s="17" t="s">
        <v>90</v>
      </c>
      <c r="C29" s="52"/>
      <c r="D29" s="9" t="s">
        <v>39</v>
      </c>
      <c r="E29" s="23">
        <v>6300</v>
      </c>
      <c r="F29" s="36"/>
      <c r="G29" s="36"/>
    </row>
    <row r="30" spans="1:7" s="1" customFormat="1" ht="39" customHeight="1" x14ac:dyDescent="0.25">
      <c r="A30" s="16" t="s">
        <v>35</v>
      </c>
      <c r="B30" s="17" t="s">
        <v>91</v>
      </c>
      <c r="C30" s="52"/>
      <c r="D30" s="9" t="s">
        <v>38</v>
      </c>
      <c r="E30" s="23">
        <v>1100</v>
      </c>
      <c r="F30" s="36"/>
      <c r="G30" s="36"/>
    </row>
    <row r="31" spans="1:7" s="1" customFormat="1" ht="56.25" x14ac:dyDescent="0.25">
      <c r="A31" s="16" t="s">
        <v>69</v>
      </c>
      <c r="B31" s="17" t="s">
        <v>92</v>
      </c>
      <c r="C31" s="52"/>
      <c r="D31" s="34" t="s">
        <v>23</v>
      </c>
      <c r="E31" s="23">
        <v>700</v>
      </c>
      <c r="F31" s="36"/>
      <c r="G31" s="36"/>
    </row>
    <row r="32" spans="1:7" s="1" customFormat="1" ht="37.5" x14ac:dyDescent="0.25">
      <c r="A32" s="11" t="s">
        <v>30</v>
      </c>
      <c r="B32" s="17" t="s">
        <v>93</v>
      </c>
      <c r="C32" s="52"/>
      <c r="D32" s="12"/>
      <c r="E32" s="22">
        <f>E33+E34</f>
        <v>2100</v>
      </c>
      <c r="F32" s="36"/>
      <c r="G32" s="36"/>
    </row>
    <row r="33" spans="1:7" s="1" customFormat="1" ht="18.75" x14ac:dyDescent="0.25">
      <c r="A33" s="16" t="s">
        <v>36</v>
      </c>
      <c r="B33" s="17" t="s">
        <v>94</v>
      </c>
      <c r="C33" s="52"/>
      <c r="D33" s="9" t="s">
        <v>39</v>
      </c>
      <c r="E33" s="23">
        <v>355</v>
      </c>
      <c r="F33" s="36"/>
      <c r="G33" s="36"/>
    </row>
    <row r="34" spans="1:7" s="1" customFormat="1" ht="18.75" x14ac:dyDescent="0.25">
      <c r="A34" s="16" t="s">
        <v>33</v>
      </c>
      <c r="B34" s="17" t="s">
        <v>95</v>
      </c>
      <c r="C34" s="52"/>
      <c r="D34" s="9" t="s">
        <v>39</v>
      </c>
      <c r="E34" s="23">
        <v>1745</v>
      </c>
      <c r="F34" s="36"/>
      <c r="G34" s="36"/>
    </row>
    <row r="35" spans="1:7" s="1" customFormat="1" ht="54" customHeight="1" x14ac:dyDescent="0.25">
      <c r="A35" s="16" t="s">
        <v>31</v>
      </c>
      <c r="B35" s="17" t="s">
        <v>52</v>
      </c>
      <c r="C35" s="52"/>
      <c r="D35" s="10" t="s">
        <v>40</v>
      </c>
      <c r="E35" s="26">
        <v>0</v>
      </c>
      <c r="F35" s="29"/>
      <c r="G35" s="36"/>
    </row>
    <row r="36" spans="1:7" s="1" customFormat="1" ht="57.75" customHeight="1" x14ac:dyDescent="0.25">
      <c r="A36" s="16" t="s">
        <v>37</v>
      </c>
      <c r="B36" s="17" t="s">
        <v>121</v>
      </c>
      <c r="C36" s="53"/>
      <c r="D36" s="34" t="s">
        <v>116</v>
      </c>
      <c r="E36" s="22">
        <v>0</v>
      </c>
      <c r="F36" s="36"/>
      <c r="G36" s="36"/>
    </row>
    <row r="37" spans="1:7" s="1" customFormat="1" ht="32.450000000000003" customHeight="1" x14ac:dyDescent="0.25">
      <c r="A37" s="79" t="s">
        <v>21</v>
      </c>
      <c r="B37" s="80"/>
      <c r="C37" s="81"/>
      <c r="D37" s="42"/>
      <c r="E37" s="22">
        <f>E38+E43+E47+E48</f>
        <v>4014</v>
      </c>
      <c r="F37" s="36"/>
      <c r="G37" s="36"/>
    </row>
    <row r="38" spans="1:7" s="1" customFormat="1" ht="37.5" x14ac:dyDescent="0.25">
      <c r="A38" s="11" t="s">
        <v>41</v>
      </c>
      <c r="B38" s="17" t="s">
        <v>85</v>
      </c>
      <c r="C38" s="75" t="s">
        <v>101</v>
      </c>
      <c r="D38" s="43"/>
      <c r="E38" s="24">
        <f>E39+E40+E41+E42</f>
        <v>0</v>
      </c>
      <c r="F38" s="36"/>
      <c r="G38" s="36"/>
    </row>
    <row r="39" spans="1:7" s="1" customFormat="1" ht="62.25" customHeight="1" x14ac:dyDescent="0.25">
      <c r="A39" s="11" t="s">
        <v>42</v>
      </c>
      <c r="B39" s="17" t="s">
        <v>86</v>
      </c>
      <c r="C39" s="82"/>
      <c r="D39" s="9" t="s">
        <v>39</v>
      </c>
      <c r="E39" s="24">
        <v>0</v>
      </c>
      <c r="F39" s="36"/>
      <c r="G39" s="36"/>
    </row>
    <row r="40" spans="1:7" s="1" customFormat="1" ht="47.25" x14ac:dyDescent="0.25">
      <c r="A40" s="11" t="s">
        <v>43</v>
      </c>
      <c r="B40" s="17" t="s">
        <v>87</v>
      </c>
      <c r="C40" s="82"/>
      <c r="D40" s="10" t="s">
        <v>40</v>
      </c>
      <c r="E40" s="24">
        <v>0</v>
      </c>
      <c r="F40" s="36"/>
      <c r="G40" s="36"/>
    </row>
    <row r="41" spans="1:7" s="1" customFormat="1" ht="18.75" x14ac:dyDescent="0.25">
      <c r="A41" s="11" t="s">
        <v>44</v>
      </c>
      <c r="B41" s="17" t="s">
        <v>97</v>
      </c>
      <c r="C41" s="82"/>
      <c r="D41" s="9" t="s">
        <v>39</v>
      </c>
      <c r="E41" s="23">
        <v>0</v>
      </c>
      <c r="F41" s="36"/>
      <c r="G41" s="36"/>
    </row>
    <row r="42" spans="1:7" s="1" customFormat="1" ht="18.75" x14ac:dyDescent="0.25">
      <c r="A42" s="11" t="s">
        <v>47</v>
      </c>
      <c r="B42" s="17" t="s">
        <v>98</v>
      </c>
      <c r="C42" s="82"/>
      <c r="D42" s="9" t="s">
        <v>39</v>
      </c>
      <c r="E42" s="23">
        <v>0</v>
      </c>
      <c r="F42" s="36"/>
      <c r="G42" s="36"/>
    </row>
    <row r="43" spans="1:7" s="1" customFormat="1" ht="37.5" x14ac:dyDescent="0.25">
      <c r="A43" s="11" t="s">
        <v>46</v>
      </c>
      <c r="B43" s="17" t="s">
        <v>84</v>
      </c>
      <c r="C43" s="82"/>
      <c r="D43" s="9" t="s">
        <v>39</v>
      </c>
      <c r="E43" s="26">
        <v>3324</v>
      </c>
      <c r="F43" s="36"/>
      <c r="G43" s="36"/>
    </row>
    <row r="44" spans="1:7" s="1" customFormat="1" ht="37.5" x14ac:dyDescent="0.25">
      <c r="A44" s="11" t="s">
        <v>48</v>
      </c>
      <c r="B44" s="17" t="s">
        <v>45</v>
      </c>
      <c r="C44" s="82"/>
      <c r="D44" s="9" t="s">
        <v>117</v>
      </c>
      <c r="E44" s="24">
        <v>0</v>
      </c>
      <c r="F44" s="36"/>
      <c r="G44" s="36"/>
    </row>
    <row r="45" spans="1:7" s="1" customFormat="1" ht="93.75" x14ac:dyDescent="0.25">
      <c r="A45" s="11" t="s">
        <v>49</v>
      </c>
      <c r="B45" s="17" t="s">
        <v>96</v>
      </c>
      <c r="C45" s="82"/>
      <c r="D45" s="34" t="s">
        <v>23</v>
      </c>
      <c r="E45" s="24">
        <v>0</v>
      </c>
      <c r="F45" s="36"/>
      <c r="G45" s="36"/>
    </row>
    <row r="46" spans="1:7" s="1" customFormat="1" ht="53.25" customHeight="1" x14ac:dyDescent="0.25">
      <c r="A46" s="11" t="s">
        <v>50</v>
      </c>
      <c r="B46" s="17" t="s">
        <v>122</v>
      </c>
      <c r="C46" s="82"/>
      <c r="D46" s="34" t="s">
        <v>51</v>
      </c>
      <c r="E46" s="24">
        <v>0</v>
      </c>
      <c r="F46" s="36"/>
      <c r="G46" s="36"/>
    </row>
    <row r="47" spans="1:7" s="1" customFormat="1" ht="35.450000000000003" customHeight="1" x14ac:dyDescent="0.25">
      <c r="A47" s="16" t="s">
        <v>64</v>
      </c>
      <c r="B47" s="17" t="s">
        <v>8</v>
      </c>
      <c r="C47" s="82"/>
      <c r="D47" s="75" t="s">
        <v>22</v>
      </c>
      <c r="E47" s="23">
        <v>5</v>
      </c>
      <c r="F47" s="36"/>
      <c r="G47" s="36"/>
    </row>
    <row r="48" spans="1:7" s="1" customFormat="1" ht="37.9" customHeight="1" x14ac:dyDescent="0.25">
      <c r="A48" s="16" t="s">
        <v>66</v>
      </c>
      <c r="B48" s="17" t="s">
        <v>65</v>
      </c>
      <c r="C48" s="83"/>
      <c r="D48" s="84"/>
      <c r="E48" s="23">
        <v>685</v>
      </c>
      <c r="F48" s="36"/>
      <c r="G48" s="36"/>
    </row>
    <row r="49" spans="1:481" s="1" customFormat="1" ht="25.9" customHeight="1" x14ac:dyDescent="0.25">
      <c r="A49" s="85" t="s">
        <v>9</v>
      </c>
      <c r="B49" s="86"/>
      <c r="C49" s="87"/>
      <c r="D49" s="44"/>
      <c r="E49" s="22">
        <f>E53+E57+E58+E77+E86+E50+E64+E65+E51+E70+E87+E63+E66+E71+E79</f>
        <v>96961.39999999998</v>
      </c>
      <c r="F49" s="36"/>
      <c r="G49" s="36"/>
    </row>
    <row r="50" spans="1:481" s="1" customFormat="1" ht="37.5" x14ac:dyDescent="0.25">
      <c r="A50" s="9">
        <v>4</v>
      </c>
      <c r="B50" s="17" t="s">
        <v>10</v>
      </c>
      <c r="C50" s="51" t="s">
        <v>0</v>
      </c>
      <c r="D50" s="51" t="s">
        <v>22</v>
      </c>
      <c r="E50" s="23">
        <v>80441.899999999994</v>
      </c>
      <c r="F50" s="36"/>
      <c r="G50" s="36"/>
    </row>
    <row r="51" spans="1:481" s="1" customFormat="1" ht="93.75" x14ac:dyDescent="0.25">
      <c r="A51" s="9">
        <v>5</v>
      </c>
      <c r="B51" s="17" t="s">
        <v>115</v>
      </c>
      <c r="C51" s="61"/>
      <c r="D51" s="61"/>
      <c r="E51" s="24">
        <v>0</v>
      </c>
      <c r="F51" s="36"/>
      <c r="G51" s="36"/>
    </row>
    <row r="52" spans="1:481" s="1" customFormat="1" ht="37.5" x14ac:dyDescent="0.25">
      <c r="A52" s="9">
        <v>6</v>
      </c>
      <c r="B52" s="31" t="s">
        <v>76</v>
      </c>
      <c r="C52" s="62"/>
      <c r="D52" s="62"/>
      <c r="E52" s="24">
        <v>0</v>
      </c>
      <c r="F52" s="36"/>
      <c r="G52" s="36"/>
    </row>
    <row r="53" spans="1:481" s="1" customFormat="1" ht="41.25" customHeight="1" x14ac:dyDescent="0.25">
      <c r="A53" s="9">
        <v>7</v>
      </c>
      <c r="B53" s="17" t="s">
        <v>11</v>
      </c>
      <c r="C53" s="51" t="s">
        <v>102</v>
      </c>
      <c r="D53" s="51" t="s">
        <v>22</v>
      </c>
      <c r="E53" s="23">
        <f>E54+E55+E56</f>
        <v>4954.8999999999996</v>
      </c>
      <c r="F53" s="36"/>
      <c r="G53" s="36"/>
    </row>
    <row r="54" spans="1:481" s="1" customFormat="1" ht="18.75" x14ac:dyDescent="0.25">
      <c r="A54" s="11" t="s">
        <v>77</v>
      </c>
      <c r="B54" s="17" t="s">
        <v>60</v>
      </c>
      <c r="C54" s="61"/>
      <c r="D54" s="90"/>
      <c r="E54" s="24">
        <v>0</v>
      </c>
      <c r="F54" s="36"/>
      <c r="G54" s="36"/>
    </row>
    <row r="55" spans="1:481" s="1" customFormat="1" ht="37.5" x14ac:dyDescent="0.25">
      <c r="A55" s="11" t="s">
        <v>78</v>
      </c>
      <c r="B55" s="17" t="s">
        <v>99</v>
      </c>
      <c r="C55" s="61"/>
      <c r="D55" s="90"/>
      <c r="E55" s="23">
        <v>4864.3999999999996</v>
      </c>
      <c r="F55" s="36"/>
      <c r="G55" s="36"/>
    </row>
    <row r="56" spans="1:481" s="1" customFormat="1" ht="18.75" x14ac:dyDescent="0.25">
      <c r="A56" s="11" t="s">
        <v>79</v>
      </c>
      <c r="B56" s="17" t="s">
        <v>61</v>
      </c>
      <c r="C56" s="61"/>
      <c r="D56" s="90"/>
      <c r="E56" s="24">
        <v>90.5</v>
      </c>
      <c r="F56" s="36"/>
      <c r="G56" s="36"/>
    </row>
    <row r="57" spans="1:481" s="13" customFormat="1" ht="72" customHeight="1" x14ac:dyDescent="0.25">
      <c r="A57" s="9">
        <v>8</v>
      </c>
      <c r="B57" s="17" t="s">
        <v>12</v>
      </c>
      <c r="C57" s="89"/>
      <c r="D57" s="90"/>
      <c r="E57" s="23">
        <v>11.6</v>
      </c>
      <c r="F57" s="45"/>
      <c r="G57" s="45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  <c r="IX57" s="4"/>
      <c r="IY57" s="4"/>
      <c r="IZ57" s="4"/>
      <c r="JA57" s="4"/>
      <c r="JB57" s="4"/>
      <c r="JC57" s="4"/>
      <c r="JD57" s="4"/>
      <c r="JE57" s="4"/>
      <c r="JF57" s="4"/>
      <c r="JG57" s="4"/>
      <c r="JH57" s="4"/>
      <c r="JI57" s="4"/>
      <c r="JJ57" s="4"/>
      <c r="JK57" s="4"/>
      <c r="JL57" s="4"/>
      <c r="JM57" s="4"/>
      <c r="JN57" s="4"/>
      <c r="JO57" s="4"/>
      <c r="JP57" s="4"/>
      <c r="JQ57" s="4"/>
      <c r="JR57" s="4"/>
      <c r="JS57" s="4"/>
      <c r="JT57" s="4"/>
      <c r="JU57" s="4"/>
      <c r="JV57" s="4"/>
      <c r="JW57" s="4"/>
      <c r="JX57" s="4"/>
      <c r="JY57" s="4"/>
      <c r="JZ57" s="4"/>
      <c r="KA57" s="4"/>
      <c r="KB57" s="4"/>
      <c r="KC57" s="4"/>
      <c r="KD57" s="4"/>
      <c r="KE57" s="4"/>
      <c r="KF57" s="4"/>
      <c r="KG57" s="4"/>
      <c r="KH57" s="4"/>
      <c r="KI57" s="4"/>
      <c r="KJ57" s="4"/>
      <c r="KK57" s="4"/>
      <c r="KL57" s="4"/>
      <c r="KM57" s="4"/>
      <c r="KN57" s="4"/>
      <c r="KO57" s="4"/>
      <c r="KP57" s="4"/>
      <c r="KQ57" s="4"/>
      <c r="KR57" s="4"/>
      <c r="KS57" s="4"/>
      <c r="KT57" s="4"/>
      <c r="KU57" s="4"/>
      <c r="KV57" s="4"/>
      <c r="KW57" s="4"/>
      <c r="KX57" s="4"/>
      <c r="KY57" s="4"/>
      <c r="KZ57" s="4"/>
      <c r="LA57" s="4"/>
      <c r="LB57" s="4"/>
      <c r="LC57" s="4"/>
      <c r="LD57" s="4"/>
      <c r="LE57" s="4"/>
      <c r="LF57" s="4"/>
      <c r="LG57" s="4"/>
      <c r="LH57" s="4"/>
      <c r="LI57" s="4"/>
      <c r="LJ57" s="4"/>
      <c r="LK57" s="4"/>
      <c r="LL57" s="4"/>
      <c r="LM57" s="4"/>
      <c r="LN57" s="4"/>
      <c r="LO57" s="4"/>
      <c r="LP57" s="4"/>
      <c r="LQ57" s="4"/>
      <c r="LR57" s="4"/>
      <c r="LS57" s="4"/>
      <c r="LT57" s="4"/>
      <c r="LU57" s="4"/>
      <c r="LV57" s="4"/>
      <c r="LW57" s="4"/>
      <c r="LX57" s="4"/>
      <c r="LY57" s="4"/>
      <c r="LZ57" s="4"/>
      <c r="MA57" s="4"/>
      <c r="MB57" s="4"/>
      <c r="MC57" s="4"/>
      <c r="MD57" s="4"/>
      <c r="ME57" s="4"/>
      <c r="MF57" s="4"/>
      <c r="MG57" s="4"/>
      <c r="MH57" s="4"/>
      <c r="MI57" s="4"/>
      <c r="MJ57" s="4"/>
      <c r="MK57" s="4"/>
      <c r="ML57" s="4"/>
      <c r="MM57" s="4"/>
      <c r="MN57" s="4"/>
      <c r="MO57" s="4"/>
      <c r="MP57" s="4"/>
      <c r="MQ57" s="4"/>
      <c r="MR57" s="4"/>
      <c r="MS57" s="4"/>
      <c r="MT57" s="4"/>
      <c r="MU57" s="4"/>
      <c r="MV57" s="4"/>
      <c r="MW57" s="4"/>
      <c r="MX57" s="4"/>
      <c r="MY57" s="4"/>
      <c r="MZ57" s="4"/>
      <c r="NA57" s="4"/>
      <c r="NB57" s="4"/>
      <c r="NC57" s="4"/>
      <c r="ND57" s="4"/>
      <c r="NE57" s="4"/>
      <c r="NF57" s="4"/>
      <c r="NG57" s="4"/>
      <c r="NH57" s="4"/>
      <c r="NI57" s="4"/>
      <c r="NJ57" s="4"/>
      <c r="NK57" s="4"/>
      <c r="NL57" s="4"/>
      <c r="NM57" s="4"/>
      <c r="NN57" s="4"/>
      <c r="NO57" s="4"/>
      <c r="NP57" s="4"/>
      <c r="NQ57" s="4"/>
      <c r="NR57" s="4"/>
      <c r="NS57" s="4"/>
      <c r="NT57" s="4"/>
      <c r="NU57" s="4"/>
      <c r="NV57" s="4"/>
      <c r="NW57" s="4"/>
      <c r="NX57" s="4"/>
      <c r="NY57" s="4"/>
      <c r="NZ57" s="4"/>
      <c r="OA57" s="4"/>
      <c r="OB57" s="4"/>
      <c r="OC57" s="4"/>
      <c r="OD57" s="4"/>
      <c r="OE57" s="4"/>
      <c r="OF57" s="4"/>
      <c r="OG57" s="4"/>
      <c r="OH57" s="4"/>
      <c r="OI57" s="4"/>
      <c r="OJ57" s="4"/>
      <c r="OK57" s="4"/>
      <c r="OL57" s="4"/>
      <c r="OM57" s="4"/>
      <c r="ON57" s="4"/>
      <c r="OO57" s="4"/>
      <c r="OP57" s="4"/>
      <c r="OQ57" s="4"/>
      <c r="OR57" s="4"/>
      <c r="OS57" s="4"/>
      <c r="OT57" s="4"/>
      <c r="OU57" s="4"/>
      <c r="OV57" s="4"/>
      <c r="OW57" s="4"/>
      <c r="OX57" s="4"/>
      <c r="OY57" s="4"/>
      <c r="OZ57" s="4"/>
      <c r="PA57" s="4"/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</row>
    <row r="58" spans="1:481" s="1" customFormat="1" ht="35.25" customHeight="1" x14ac:dyDescent="0.25">
      <c r="A58" s="10">
        <v>9</v>
      </c>
      <c r="B58" s="17" t="s">
        <v>75</v>
      </c>
      <c r="C58" s="75" t="s">
        <v>101</v>
      </c>
      <c r="D58" s="51" t="s">
        <v>22</v>
      </c>
      <c r="E58" s="23">
        <f>E59+E60+E61+E62</f>
        <v>0</v>
      </c>
      <c r="F58" s="36"/>
      <c r="G58" s="36"/>
    </row>
    <row r="59" spans="1:481" s="1" customFormat="1" ht="18.75" x14ac:dyDescent="0.25">
      <c r="A59" s="16" t="s">
        <v>123</v>
      </c>
      <c r="B59" s="17" t="s">
        <v>62</v>
      </c>
      <c r="C59" s="52"/>
      <c r="D59" s="52"/>
      <c r="E59" s="24">
        <v>0</v>
      </c>
      <c r="F59" s="36"/>
      <c r="G59" s="36"/>
    </row>
    <row r="60" spans="1:481" s="1" customFormat="1" ht="18" customHeight="1" x14ac:dyDescent="0.25">
      <c r="A60" s="16" t="s">
        <v>124</v>
      </c>
      <c r="B60" s="31" t="s">
        <v>118</v>
      </c>
      <c r="C60" s="52"/>
      <c r="D60" s="52"/>
      <c r="E60" s="24">
        <v>0</v>
      </c>
      <c r="F60" s="36"/>
      <c r="G60" s="36"/>
    </row>
    <row r="61" spans="1:481" s="1" customFormat="1" ht="57.75" customHeight="1" x14ac:dyDescent="0.25">
      <c r="A61" s="16" t="s">
        <v>125</v>
      </c>
      <c r="B61" s="31" t="s">
        <v>119</v>
      </c>
      <c r="C61" s="52"/>
      <c r="D61" s="52"/>
      <c r="E61" s="24">
        <v>0</v>
      </c>
      <c r="F61" s="36"/>
      <c r="G61" s="36"/>
    </row>
    <row r="62" spans="1:481" s="1" customFormat="1" ht="18.75" x14ac:dyDescent="0.25">
      <c r="A62" s="16" t="s">
        <v>126</v>
      </c>
      <c r="B62" s="31" t="s">
        <v>63</v>
      </c>
      <c r="C62" s="52"/>
      <c r="D62" s="52"/>
      <c r="E62" s="23">
        <v>0</v>
      </c>
      <c r="F62" s="36"/>
      <c r="G62" s="36"/>
    </row>
    <row r="63" spans="1:481" s="1" customFormat="1" ht="56.25" x14ac:dyDescent="0.25">
      <c r="A63" s="10">
        <v>10</v>
      </c>
      <c r="B63" s="17" t="s">
        <v>59</v>
      </c>
      <c r="C63" s="52"/>
      <c r="D63" s="52"/>
      <c r="E63" s="23">
        <v>0</v>
      </c>
      <c r="F63" s="36"/>
      <c r="G63" s="36"/>
    </row>
    <row r="64" spans="1:481" s="1" customFormat="1" ht="37.5" x14ac:dyDescent="0.25">
      <c r="A64" s="10">
        <v>11</v>
      </c>
      <c r="B64" s="17" t="s">
        <v>13</v>
      </c>
      <c r="C64" s="52"/>
      <c r="D64" s="52"/>
      <c r="E64" s="24">
        <v>100</v>
      </c>
      <c r="F64" s="36"/>
      <c r="G64" s="36"/>
    </row>
    <row r="65" spans="1:7" s="1" customFormat="1" ht="48" customHeight="1" x14ac:dyDescent="0.25">
      <c r="A65" s="10">
        <v>12</v>
      </c>
      <c r="B65" s="31" t="s">
        <v>83</v>
      </c>
      <c r="C65" s="53"/>
      <c r="D65" s="53"/>
      <c r="E65" s="23">
        <v>0</v>
      </c>
      <c r="F65" s="36"/>
      <c r="G65" s="36"/>
    </row>
    <row r="66" spans="1:7" s="1" customFormat="1" ht="75" x14ac:dyDescent="0.25">
      <c r="A66" s="10">
        <v>13</v>
      </c>
      <c r="B66" s="17" t="s">
        <v>100</v>
      </c>
      <c r="C66" s="35"/>
      <c r="D66" s="46"/>
      <c r="E66" s="23">
        <f>E67+E68+E69</f>
        <v>579.4</v>
      </c>
      <c r="F66" s="36"/>
      <c r="G66" s="36"/>
    </row>
    <row r="67" spans="1:7" s="1" customFormat="1" ht="49.5" customHeight="1" x14ac:dyDescent="0.25">
      <c r="A67" s="47"/>
      <c r="B67" s="17" t="s">
        <v>102</v>
      </c>
      <c r="C67" s="30" t="s">
        <v>102</v>
      </c>
      <c r="D67" s="34" t="s">
        <v>22</v>
      </c>
      <c r="E67" s="23">
        <v>379.4</v>
      </c>
      <c r="F67" s="36"/>
      <c r="G67" s="36"/>
    </row>
    <row r="68" spans="1:7" s="1" customFormat="1" ht="21" customHeight="1" x14ac:dyDescent="0.25">
      <c r="A68" s="9"/>
      <c r="B68" s="17" t="s">
        <v>101</v>
      </c>
      <c r="C68" s="34" t="s">
        <v>101</v>
      </c>
      <c r="D68" s="34" t="s">
        <v>22</v>
      </c>
      <c r="E68" s="26">
        <v>0</v>
      </c>
      <c r="F68" s="36"/>
      <c r="G68" s="36"/>
    </row>
    <row r="69" spans="1:7" s="1" customFormat="1" ht="30" customHeight="1" x14ac:dyDescent="0.25">
      <c r="A69" s="9"/>
      <c r="B69" s="28" t="s">
        <v>105</v>
      </c>
      <c r="C69" s="32" t="s">
        <v>105</v>
      </c>
      <c r="D69" s="34" t="s">
        <v>22</v>
      </c>
      <c r="E69" s="23">
        <v>200</v>
      </c>
      <c r="F69" s="36"/>
      <c r="G69" s="36"/>
    </row>
    <row r="70" spans="1:7" s="1" customFormat="1" ht="54.75" customHeight="1" x14ac:dyDescent="0.25">
      <c r="A70" s="9">
        <v>14</v>
      </c>
      <c r="B70" s="17" t="s">
        <v>120</v>
      </c>
      <c r="C70" s="32" t="s">
        <v>102</v>
      </c>
      <c r="D70" s="34" t="s">
        <v>22</v>
      </c>
      <c r="E70" s="23">
        <v>0</v>
      </c>
      <c r="F70" s="36"/>
      <c r="G70" s="36"/>
    </row>
    <row r="71" spans="1:7" s="1" customFormat="1" ht="18.75" x14ac:dyDescent="0.25">
      <c r="A71" s="15" t="s">
        <v>127</v>
      </c>
      <c r="B71" s="17" t="s">
        <v>72</v>
      </c>
      <c r="C71" s="51" t="s">
        <v>5</v>
      </c>
      <c r="D71" s="14"/>
      <c r="E71" s="23">
        <f>E74</f>
        <v>6217.9</v>
      </c>
      <c r="F71" s="36"/>
      <c r="G71" s="36"/>
    </row>
    <row r="72" spans="1:7" s="1" customFormat="1" ht="37.5" x14ac:dyDescent="0.25">
      <c r="A72" s="15" t="s">
        <v>128</v>
      </c>
      <c r="B72" s="17" t="s">
        <v>107</v>
      </c>
      <c r="C72" s="52"/>
      <c r="D72" s="32" t="s">
        <v>22</v>
      </c>
      <c r="E72" s="24">
        <v>0</v>
      </c>
      <c r="F72" s="36"/>
      <c r="G72" s="36"/>
    </row>
    <row r="73" spans="1:7" s="1" customFormat="1" ht="75" x14ac:dyDescent="0.25">
      <c r="A73" s="15" t="s">
        <v>129</v>
      </c>
      <c r="B73" s="17" t="s">
        <v>108</v>
      </c>
      <c r="C73" s="52"/>
      <c r="D73" s="34" t="s">
        <v>39</v>
      </c>
      <c r="E73" s="24">
        <v>0</v>
      </c>
      <c r="F73" s="36"/>
      <c r="G73" s="36"/>
    </row>
    <row r="74" spans="1:7" s="1" customFormat="1" ht="39.75" customHeight="1" x14ac:dyDescent="0.25">
      <c r="A74" s="15" t="s">
        <v>130</v>
      </c>
      <c r="B74" s="17" t="s">
        <v>132</v>
      </c>
      <c r="C74" s="52"/>
      <c r="D74" s="51" t="s">
        <v>24</v>
      </c>
      <c r="E74" s="23">
        <v>6217.9</v>
      </c>
      <c r="F74" s="36"/>
      <c r="G74" s="36"/>
    </row>
    <row r="75" spans="1:7" s="1" customFormat="1" ht="56.25" x14ac:dyDescent="0.25">
      <c r="A75" s="15" t="s">
        <v>131</v>
      </c>
      <c r="B75" s="17" t="s">
        <v>109</v>
      </c>
      <c r="C75" s="52"/>
      <c r="D75" s="54"/>
      <c r="E75" s="24">
        <v>0</v>
      </c>
      <c r="F75" s="36"/>
      <c r="G75" s="36"/>
    </row>
    <row r="76" spans="1:7" s="1" customFormat="1" ht="56.25" x14ac:dyDescent="0.25">
      <c r="A76" s="9">
        <v>16</v>
      </c>
      <c r="B76" s="17" t="s">
        <v>27</v>
      </c>
      <c r="C76" s="53"/>
      <c r="D76" s="34" t="s">
        <v>22</v>
      </c>
      <c r="E76" s="22">
        <v>0</v>
      </c>
      <c r="F76" s="36"/>
      <c r="G76" s="36"/>
    </row>
    <row r="77" spans="1:7" s="1" customFormat="1" ht="47.25" x14ac:dyDescent="0.25">
      <c r="A77" s="9">
        <v>17</v>
      </c>
      <c r="B77" s="17" t="s">
        <v>81</v>
      </c>
      <c r="C77" s="33" t="s">
        <v>82</v>
      </c>
      <c r="D77" s="34" t="s">
        <v>22</v>
      </c>
      <c r="E77" s="22">
        <v>0</v>
      </c>
      <c r="F77" s="36"/>
      <c r="G77" s="36"/>
    </row>
    <row r="78" spans="1:7" s="1" customFormat="1" ht="37.5" x14ac:dyDescent="0.25">
      <c r="A78" s="9">
        <v>18</v>
      </c>
      <c r="B78" s="17" t="s">
        <v>14</v>
      </c>
      <c r="C78" s="34" t="s">
        <v>15</v>
      </c>
      <c r="D78" s="34" t="s">
        <v>22</v>
      </c>
      <c r="E78" s="24">
        <v>0</v>
      </c>
      <c r="F78" s="36"/>
      <c r="G78" s="36"/>
    </row>
    <row r="79" spans="1:7" s="1" customFormat="1" ht="35.25" customHeight="1" x14ac:dyDescent="0.25">
      <c r="A79" s="55">
        <v>19</v>
      </c>
      <c r="B79" s="17" t="s">
        <v>16</v>
      </c>
      <c r="C79" s="34"/>
      <c r="D79" s="34"/>
      <c r="E79" s="23">
        <f>E81+E84+E82+E83+E80</f>
        <v>4655.7</v>
      </c>
      <c r="F79" s="36"/>
      <c r="G79" s="36"/>
    </row>
    <row r="80" spans="1:7" s="1" customFormat="1" ht="35.25" customHeight="1" x14ac:dyDescent="0.25">
      <c r="A80" s="55"/>
      <c r="B80" s="17" t="s">
        <v>102</v>
      </c>
      <c r="C80" s="32" t="s">
        <v>102</v>
      </c>
      <c r="D80" s="34" t="s">
        <v>22</v>
      </c>
      <c r="E80" s="23">
        <v>3090.6</v>
      </c>
      <c r="F80" s="36"/>
      <c r="G80" s="36"/>
    </row>
    <row r="81" spans="1:7" s="1" customFormat="1" ht="39.75" customHeight="1" x14ac:dyDescent="0.25">
      <c r="A81" s="55"/>
      <c r="B81" s="17" t="s">
        <v>103</v>
      </c>
      <c r="C81" s="34" t="s">
        <v>103</v>
      </c>
      <c r="D81" s="34" t="s">
        <v>22</v>
      </c>
      <c r="E81" s="23">
        <v>0</v>
      </c>
      <c r="F81" s="36"/>
      <c r="G81" s="36"/>
    </row>
    <row r="82" spans="1:7" s="1" customFormat="1" ht="26.25" customHeight="1" x14ac:dyDescent="0.25">
      <c r="A82" s="55"/>
      <c r="B82" s="17" t="s">
        <v>106</v>
      </c>
      <c r="C82" s="9" t="s">
        <v>106</v>
      </c>
      <c r="D82" s="34" t="s">
        <v>22</v>
      </c>
      <c r="E82" s="23">
        <v>1500</v>
      </c>
      <c r="F82" s="36"/>
      <c r="G82" s="36"/>
    </row>
    <row r="83" spans="1:7" s="1" customFormat="1" ht="50.25" customHeight="1" x14ac:dyDescent="0.25">
      <c r="A83" s="55"/>
      <c r="B83" s="17" t="s">
        <v>113</v>
      </c>
      <c r="C83" s="33" t="s">
        <v>82</v>
      </c>
      <c r="D83" s="34" t="s">
        <v>22</v>
      </c>
      <c r="E83" s="23">
        <v>20</v>
      </c>
      <c r="F83" s="36"/>
      <c r="G83" s="36"/>
    </row>
    <row r="84" spans="1:7" s="1" customFormat="1" ht="57.75" customHeight="1" x14ac:dyDescent="0.25">
      <c r="A84" s="55"/>
      <c r="B84" s="17" t="s">
        <v>104</v>
      </c>
      <c r="C84" s="34" t="s">
        <v>104</v>
      </c>
      <c r="D84" s="34" t="s">
        <v>22</v>
      </c>
      <c r="E84" s="27">
        <v>45.1</v>
      </c>
      <c r="F84" s="36"/>
      <c r="G84" s="36"/>
    </row>
    <row r="85" spans="1:7" s="1" customFormat="1" ht="19.5" customHeight="1" x14ac:dyDescent="0.25">
      <c r="A85" s="56" t="s">
        <v>17</v>
      </c>
      <c r="B85" s="57"/>
      <c r="C85" s="58"/>
      <c r="D85" s="48"/>
      <c r="E85" s="23"/>
      <c r="F85" s="36"/>
      <c r="G85" s="36"/>
    </row>
    <row r="86" spans="1:7" s="1" customFormat="1" ht="56.25" x14ac:dyDescent="0.25">
      <c r="A86" s="9">
        <v>20</v>
      </c>
      <c r="B86" s="17" t="s">
        <v>18</v>
      </c>
      <c r="C86" s="59" t="s">
        <v>0</v>
      </c>
      <c r="D86" s="34" t="s">
        <v>67</v>
      </c>
      <c r="E86" s="24">
        <v>0</v>
      </c>
      <c r="F86" s="36"/>
      <c r="G86" s="36"/>
    </row>
    <row r="87" spans="1:7" s="1" customFormat="1" ht="63.6" customHeight="1" x14ac:dyDescent="0.25">
      <c r="A87" s="9">
        <v>21</v>
      </c>
      <c r="B87" s="17" t="s">
        <v>73</v>
      </c>
      <c r="C87" s="60"/>
      <c r="D87" s="34" t="s">
        <v>28</v>
      </c>
      <c r="E87" s="24">
        <v>0</v>
      </c>
      <c r="F87" s="36"/>
      <c r="G87" s="36"/>
    </row>
  </sheetData>
  <mergeCells count="31">
    <mergeCell ref="C86:C87"/>
    <mergeCell ref="C50:C52"/>
    <mergeCell ref="D50:D52"/>
    <mergeCell ref="E9:E10"/>
    <mergeCell ref="A12:C12"/>
    <mergeCell ref="A13:C13"/>
    <mergeCell ref="C16:C17"/>
    <mergeCell ref="D16:D17"/>
    <mergeCell ref="A18:A25"/>
    <mergeCell ref="C18:C25"/>
    <mergeCell ref="D18:D25"/>
    <mergeCell ref="A9:A10"/>
    <mergeCell ref="C58:C65"/>
    <mergeCell ref="D58:D65"/>
    <mergeCell ref="A26:C26"/>
    <mergeCell ref="C27:C36"/>
    <mergeCell ref="C1:E5"/>
    <mergeCell ref="C71:C76"/>
    <mergeCell ref="D74:D75"/>
    <mergeCell ref="A79:A84"/>
    <mergeCell ref="A85:C85"/>
    <mergeCell ref="A6:D6"/>
    <mergeCell ref="A37:C37"/>
    <mergeCell ref="C38:C48"/>
    <mergeCell ref="D47:D48"/>
    <mergeCell ref="A49:C49"/>
    <mergeCell ref="B9:B10"/>
    <mergeCell ref="C9:C10"/>
    <mergeCell ref="D9:D10"/>
    <mergeCell ref="C53:C57"/>
    <mergeCell ref="D53:D57"/>
  </mergeCells>
  <pageMargins left="0.35433070866141736" right="3.937007874015748E-2" top="0.59055118110236227" bottom="0.59055118110236227" header="0.15748031496062992" footer="0.15748031496062992"/>
  <pageSetup paperSize="9" scale="49" fitToWidth="2" fitToHeight="2" orientation="portrait" r:id="rId1"/>
  <rowBreaks count="1" manualBreakCount="1">
    <brk id="8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 </vt:lpstr>
      <vt:lpstr>'приложение 1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2023-03-17T09:01:50Z</dcterms:modified>
</cp:coreProperties>
</file>