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16" windowHeight="11016" activeTab="2"/>
  </bookViews>
  <sheets>
    <sheet name="ПРиложение 1" sheetId="3" r:id="rId1"/>
    <sheet name="Приложение 2" sheetId="1" r:id="rId2"/>
    <sheet name="Подпрограмма 5" sheetId="5" r:id="rId3"/>
  </sheets>
  <definedNames>
    <definedName name="_xlnm._FilterDatabase" localSheetId="0" hidden="1">'ПРиложение 1'!$A$9:$C$126</definedName>
    <definedName name="_xlnm._FilterDatabase" localSheetId="1" hidden="1">'Приложение 2'!#REF!</definedName>
    <definedName name="APPT" localSheetId="0">'ПРиложение 1'!#REF!</definedName>
    <definedName name="APPT_1" localSheetId="0">'ПРиложение 1'!$A$50</definedName>
    <definedName name="_xlnm.Print_Titles" localSheetId="2">'Подпрограмма 5'!#REF!</definedName>
    <definedName name="_xlnm.Print_Titles" localSheetId="0">'ПРиложение 1'!$9:$9</definedName>
    <definedName name="_xlnm.Print_Titles" localSheetId="1">'Приложение 2'!#REF!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5" l="1"/>
  <c r="D22" i="5" s="1"/>
  <c r="D23" i="5"/>
  <c r="D20" i="5"/>
  <c r="D25" i="5" s="1"/>
  <c r="D15" i="5"/>
  <c r="D13" i="5" s="1"/>
  <c r="D14" i="5"/>
  <c r="E74" i="1"/>
  <c r="F70" i="1"/>
  <c r="E70" i="1"/>
  <c r="D70" i="1"/>
  <c r="F68" i="1"/>
  <c r="F63" i="1" s="1"/>
  <c r="E68" i="1"/>
  <c r="E63" i="1"/>
  <c r="E75" i="1" s="1"/>
  <c r="D63" i="1"/>
  <c r="D75" i="1" s="1"/>
  <c r="F62" i="1"/>
  <c r="E62" i="1"/>
  <c r="E61" i="1" s="1"/>
  <c r="D62" i="1"/>
  <c r="D74" i="1" s="1"/>
  <c r="F58" i="1"/>
  <c r="E58" i="1"/>
  <c r="D58" i="1"/>
  <c r="F43" i="1"/>
  <c r="F76" i="1" s="1"/>
  <c r="E43" i="1"/>
  <c r="E76" i="1" s="1"/>
  <c r="D43" i="1"/>
  <c r="D76" i="1" s="1"/>
  <c r="F42" i="1"/>
  <c r="E42" i="1"/>
  <c r="D42" i="1"/>
  <c r="F41" i="1"/>
  <c r="F74" i="1" s="1"/>
  <c r="E41" i="1"/>
  <c r="D41" i="1"/>
  <c r="D40" i="1" s="1"/>
  <c r="E40" i="1"/>
  <c r="F27" i="1"/>
  <c r="E27" i="1"/>
  <c r="D27" i="1"/>
  <c r="F26" i="1"/>
  <c r="E26" i="1"/>
  <c r="E25" i="1" s="1"/>
  <c r="D26" i="1"/>
  <c r="D25" i="1" s="1"/>
  <c r="F25" i="1"/>
  <c r="C24" i="1"/>
  <c r="F16" i="1"/>
  <c r="E16" i="1"/>
  <c r="D16" i="1"/>
  <c r="F15" i="1"/>
  <c r="E15" i="1"/>
  <c r="D15" i="1"/>
  <c r="F14" i="1"/>
  <c r="F13" i="1" s="1"/>
  <c r="E14" i="1"/>
  <c r="E13" i="1" s="1"/>
  <c r="D14" i="1"/>
  <c r="D13" i="1" s="1"/>
  <c r="E40" i="3"/>
  <c r="F40" i="3"/>
  <c r="F39" i="3" s="1"/>
  <c r="E41" i="3"/>
  <c r="F41" i="3"/>
  <c r="E42" i="3"/>
  <c r="F42" i="3"/>
  <c r="D40" i="3"/>
  <c r="E39" i="3"/>
  <c r="D42" i="3"/>
  <c r="D41" i="3"/>
  <c r="D39" i="3" s="1"/>
  <c r="E25" i="3"/>
  <c r="F25" i="3"/>
  <c r="E26" i="3"/>
  <c r="F26" i="3"/>
  <c r="D25" i="3"/>
  <c r="D26" i="3"/>
  <c r="D73" i="1" l="1"/>
  <c r="F75" i="1"/>
  <c r="F73" i="1" s="1"/>
  <c r="F61" i="1"/>
  <c r="E73" i="1"/>
  <c r="F40" i="1"/>
  <c r="D61" i="1"/>
  <c r="F24" i="3" l="1"/>
  <c r="E24" i="3"/>
  <c r="D24" i="3"/>
  <c r="E14" i="3"/>
  <c r="F14" i="3"/>
  <c r="D14" i="3"/>
  <c r="E13" i="3"/>
  <c r="F13" i="3"/>
  <c r="D13" i="3"/>
  <c r="E15" i="3"/>
  <c r="E75" i="3" s="1"/>
  <c r="F15" i="3"/>
  <c r="F75" i="3" s="1"/>
  <c r="D15" i="3"/>
  <c r="D75" i="3" s="1"/>
  <c r="F12" i="3" l="1"/>
  <c r="E12" i="3"/>
  <c r="D12" i="3"/>
  <c r="C23" i="3" l="1"/>
  <c r="E69" i="3" l="1"/>
  <c r="F69" i="3"/>
  <c r="D69" i="3"/>
  <c r="E100" i="3" l="1"/>
  <c r="E101" i="3"/>
  <c r="E106" i="3"/>
  <c r="E107" i="3"/>
  <c r="D100" i="3"/>
  <c r="D101" i="3"/>
  <c r="D106" i="3"/>
  <c r="D107" i="3"/>
  <c r="D120" i="3"/>
  <c r="D112" i="3"/>
  <c r="D121" i="3" s="1"/>
  <c r="D113" i="3"/>
  <c r="E85" i="3"/>
  <c r="E95" i="3" s="1"/>
  <c r="F85" i="3"/>
  <c r="E86" i="3"/>
  <c r="F86" i="3"/>
  <c r="F96" i="3" s="1"/>
  <c r="E87" i="3"/>
  <c r="E97" i="3" s="1"/>
  <c r="E126" i="3" s="1"/>
  <c r="F87" i="3"/>
  <c r="F97" i="3" s="1"/>
  <c r="D86" i="3"/>
  <c r="D96" i="3" s="1"/>
  <c r="D87" i="3"/>
  <c r="D97" i="3" s="1"/>
  <c r="D85" i="3"/>
  <c r="D95" i="3" s="1"/>
  <c r="E77" i="3"/>
  <c r="E81" i="3" s="1"/>
  <c r="E82" i="3" s="1"/>
  <c r="F77" i="3"/>
  <c r="F81" i="3" s="1"/>
  <c r="F82" i="3" s="1"/>
  <c r="D77" i="3"/>
  <c r="D81" i="3" s="1"/>
  <c r="D82" i="3" s="1"/>
  <c r="D62" i="3"/>
  <c r="D74" i="3" s="1"/>
  <c r="E67" i="3"/>
  <c r="E62" i="3" s="1"/>
  <c r="E74" i="3" s="1"/>
  <c r="E57" i="3"/>
  <c r="F57" i="3"/>
  <c r="D57" i="3"/>
  <c r="E61" i="3"/>
  <c r="E73" i="3" s="1"/>
  <c r="F61" i="3"/>
  <c r="F73" i="3" s="1"/>
  <c r="D61" i="3"/>
  <c r="D73" i="3" s="1"/>
  <c r="E72" i="3" l="1"/>
  <c r="D122" i="3"/>
  <c r="D119" i="3" s="1"/>
  <c r="D126" i="3"/>
  <c r="E124" i="3"/>
  <c r="D99" i="3"/>
  <c r="D105" i="3" s="1"/>
  <c r="F84" i="3"/>
  <c r="F94" i="3" s="1"/>
  <c r="E60" i="3"/>
  <c r="F95" i="3"/>
  <c r="F67" i="3"/>
  <c r="F62" i="3" s="1"/>
  <c r="F74" i="3" s="1"/>
  <c r="F72" i="3" s="1"/>
  <c r="D84" i="3"/>
  <c r="D94" i="3" s="1"/>
  <c r="D110" i="3"/>
  <c r="E99" i="3"/>
  <c r="E105" i="3" s="1"/>
  <c r="D125" i="3"/>
  <c r="E96" i="3"/>
  <c r="E84" i="3"/>
  <c r="E94" i="3" s="1"/>
  <c r="D60" i="3"/>
  <c r="D72" i="3" l="1"/>
  <c r="F60" i="3"/>
  <c r="D124" i="3"/>
  <c r="E125" i="3"/>
  <c r="D123" i="3" l="1"/>
  <c r="E123" i="3"/>
  <c r="F125" i="3"/>
  <c r="C91" i="3" l="1"/>
  <c r="F124" i="3" l="1"/>
  <c r="F126" i="3"/>
  <c r="F123" i="3" l="1"/>
</calcChain>
</file>

<file path=xl/sharedStrings.xml><?xml version="1.0" encoding="utf-8"?>
<sst xmlns="http://schemas.openxmlformats.org/spreadsheetml/2006/main" count="308" uniqueCount="70">
  <si>
    <t>Наименование основного мероприятия</t>
  </si>
  <si>
    <t xml:space="preserve">Источник финансирования </t>
  </si>
  <si>
    <t>2023 год</t>
  </si>
  <si>
    <t>2024 год</t>
  </si>
  <si>
    <t>1. Подпрограмма "Развитие образования Златоустовского городского округа"</t>
  </si>
  <si>
    <t>1. Организация предоставления дошкольного, общего и дополнительного образования детей</t>
  </si>
  <si>
    <t>Всего:</t>
  </si>
  <si>
    <t>местный бюджет</t>
  </si>
  <si>
    <t>областной бюджет</t>
  </si>
  <si>
    <t>федеральный бюджет</t>
  </si>
  <si>
    <t>в том числе:</t>
  </si>
  <si>
    <t xml:space="preserve">2. Укрепление материально-технической базы муниципальных образовательных организаций </t>
  </si>
  <si>
    <t>3. Обеспечение мер, направленных на здоровьесбережение учащихся общеобразовательных организаций</t>
  </si>
  <si>
    <t>4. Проведение мероприятий в сфере образования</t>
  </si>
  <si>
    <t>5. Организационное, методическое, аналитическое,  информационное сопровождение муниципальной программы</t>
  </si>
  <si>
    <t xml:space="preserve">6. Осуществление мер социальной поддержки граждан, имеющих детей: </t>
  </si>
  <si>
    <t>1)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</si>
  <si>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2) 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</si>
  <si>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4)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</si>
  <si>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Итого по  подпрограмме 1:</t>
  </si>
  <si>
    <t>Раздел 9. Обоснование объема финансовых ресурсов, необходимых для реализации программы</t>
  </si>
  <si>
    <t>Испонители/соисполнители</t>
  </si>
  <si>
    <t>Муниципальная программа "Развитие образования и молодежной политики Златоустовского городского округа"</t>
  </si>
  <si>
    <t>МКУ Управление образования и молодежной политики ЗГО</t>
  </si>
  <si>
    <t>2. Подпрограмма "Развитие молодежной политики, гражданско-патриотическое воспитание молодежи"</t>
  </si>
  <si>
    <t>1. Организация молодежных  культурно - досуговых, гражданско-патриотических мероприятий, а также по пропаганде здорового образа жизни и профилактике асоциального поведения</t>
  </si>
  <si>
    <t xml:space="preserve">1) организация и проведение мероприятий с детьми и молодежью </t>
  </si>
  <si>
    <t>2. Организация временного трудоустройства несовершеннолетних</t>
  </si>
  <si>
    <t>МКУ Управление физкультуры и спорта ЗГО</t>
  </si>
  <si>
    <t>Итого по подпрограмме 2:</t>
  </si>
  <si>
    <t>3. Подпрограмма "Современная школа"</t>
  </si>
  <si>
    <t>1. Региональный проект "Современная школа</t>
  </si>
  <si>
    <t>Итого по подпрограмме 3:</t>
  </si>
  <si>
    <t>1. Региональный проект "Социальная активность"</t>
  </si>
  <si>
    <t>Итого по подпрограмме 5:</t>
  </si>
  <si>
    <t>1. Региональный проект "Успех каждого ребенка"</t>
  </si>
  <si>
    <t>2)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</si>
  <si>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Всего по муниципальной программе :</t>
  </si>
  <si>
    <t>Раздел 4. Обоснование объема финансовых ресурсов, необходимых для реализации подпрограммы</t>
  </si>
  <si>
    <t>2025 год</t>
  </si>
  <si>
    <t>4. Подпрограмма "Социальная активность"</t>
  </si>
  <si>
    <t>5. Подпрограмма "Успех каждого ребенка"</t>
  </si>
  <si>
    <t>1)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</si>
  <si>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2) 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</si>
  <si>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</si>
  <si>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</si>
  <si>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</si>
  <si>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</si>
  <si>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</si>
  <si>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</si>
  <si>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</si>
  <si>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</si>
  <si>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</si>
  <si>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Финансовое обеспечение выполнения функций органов местного самоуправления и учреждений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</si>
  <si>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</si>
  <si>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</si>
  <si>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Проведение капитального ремонта зданий и сооружений муниципальных организаций отдыха и оздоровления детей</t>
  </si>
  <si>
    <t>Проведение ремонтных работ по замене оконных блоков в муниципальных общеобразовательных организациях</t>
  </si>
  <si>
    <t>Ремонт и противопожарные мероприятия в муниципальных учреждениях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</si>
  <si>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</si>
  <si>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</si>
  <si>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</si>
  <si>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</si>
  <si>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Организация отдыха детей в каникулярное время</t>
  </si>
  <si>
    <t>Субсидия юридическим лицам на организацию отдыха детей в каникулярное время в загородных оздоровительных лагерях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</si>
  <si>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</si>
  <si>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Итого по подпрограмме 6:</t>
  </si>
  <si>
    <t xml:space="preserve">ПРИЛОЖЕНИЕ 1
Утверждено
постановлением Администрации
Златоустовского городского округа
от 19.07.2023 г. № 284-П/АДМ
</t>
  </si>
  <si>
    <t xml:space="preserve">ПРИЛОЖЕНИЕ 2
Утверждено
постановлением Администрации
Златоустовского городского округа
от 19.07.2023 г. № 284-П/АДМ
</t>
  </si>
  <si>
    <t xml:space="preserve">ПРИЛОЖЕНИЕ 3
Утверждено
постановлением Администрации
Златоустовского городского округа
от 19.07.2023 г. № 284-П/АДМ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</si>
</sst>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?_р_._-;_-@_-"/>
    <numFmt numFmtId="167" formatCode="_-* #,##0.000_р_._-;\-* #,##0.000_р_._-;_-* &quot;-&quot;??_р_._-;_-@_-"/>
    <numFmt numFmtId="168" formatCode="_-* #,##0.00000\ _₽_-;\-* #,##0.00000\ _₽_-;_-* &quot;-&quot;?????\ _₽_-;_-@_-"/>
    <numFmt numFmtId="169" formatCode="_(* #,##0.00_);_(* \(#,##0.00\);_(* &quot;-&quot;??_);_(@_)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165" fontId="2" fillId="0" borderId="0" xfId="1" applyNumberFormat="1" applyFont="1" applyFill="1" applyAlignment="1">
      <alignment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shrinkToFit="1"/>
    </xf>
    <xf numFmtId="168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wrapText="1"/>
    </xf>
    <xf numFmtId="164" fontId="2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2" fillId="0" borderId="0" xfId="1" applyFont="1" applyAlignment="1">
      <alignment wrapText="1"/>
    </xf>
    <xf numFmtId="43" fontId="2" fillId="0" borderId="0" xfId="0" applyNumberFormat="1" applyFont="1" applyAlignment="1">
      <alignment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165" fontId="2" fillId="0" borderId="9" xfId="1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right"/>
    </xf>
    <xf numFmtId="167" fontId="2" fillId="0" borderId="2" xfId="1" applyNumberFormat="1" applyFont="1" applyFill="1" applyBorder="1" applyAlignment="1">
      <alignment horizontal="center" vertical="center" wrapText="1"/>
    </xf>
    <xf numFmtId="167" fontId="2" fillId="2" borderId="2" xfId="1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138"/>
  <sheetViews>
    <sheetView zoomScaleNormal="100" workbookViewId="0">
      <selection activeCell="A7" sqref="A7:E7"/>
    </sheetView>
  </sheetViews>
  <sheetFormatPr defaultRowHeight="15.6" x14ac:dyDescent="0.3"/>
  <cols>
    <col min="1" max="1" width="62.33203125" style="1" customWidth="1"/>
    <col min="2" max="2" width="27.109375" style="11" customWidth="1"/>
    <col min="3" max="3" width="22.109375" style="2" customWidth="1"/>
    <col min="4" max="4" width="25.88671875" style="2" customWidth="1"/>
    <col min="5" max="5" width="26.109375" style="2" customWidth="1"/>
    <col min="6" max="6" width="27.88671875" style="2" customWidth="1"/>
    <col min="7" max="7" width="17.6640625" style="2" customWidth="1"/>
    <col min="8" max="8" width="17.109375" style="2" customWidth="1"/>
    <col min="9" max="231" width="9.109375" style="2"/>
    <col min="232" max="232" width="47.109375" style="2" customWidth="1"/>
    <col min="233" max="233" width="27.109375" style="2" customWidth="1"/>
    <col min="234" max="234" width="22.109375" style="2" customWidth="1"/>
    <col min="235" max="235" width="19" style="2" customWidth="1"/>
    <col min="236" max="236" width="21.44140625" style="2" customWidth="1"/>
    <col min="237" max="237" width="20.6640625" style="2" customWidth="1"/>
    <col min="238" max="238" width="20.109375" style="2" customWidth="1"/>
    <col min="239" max="241" width="22" style="2" customWidth="1"/>
    <col min="242" max="242" width="16.88671875" style="2" bestFit="1" customWidth="1"/>
    <col min="243" max="487" width="9.109375" style="2"/>
    <col min="488" max="488" width="47.109375" style="2" customWidth="1"/>
    <col min="489" max="489" width="27.109375" style="2" customWidth="1"/>
    <col min="490" max="490" width="22.109375" style="2" customWidth="1"/>
    <col min="491" max="491" width="19" style="2" customWidth="1"/>
    <col min="492" max="492" width="21.44140625" style="2" customWidth="1"/>
    <col min="493" max="493" width="20.6640625" style="2" customWidth="1"/>
    <col min="494" max="494" width="20.109375" style="2" customWidth="1"/>
    <col min="495" max="497" width="22" style="2" customWidth="1"/>
    <col min="498" max="498" width="16.88671875" style="2" bestFit="1" customWidth="1"/>
    <col min="499" max="743" width="9.109375" style="2"/>
    <col min="744" max="744" width="47.109375" style="2" customWidth="1"/>
    <col min="745" max="745" width="27.109375" style="2" customWidth="1"/>
    <col min="746" max="746" width="22.109375" style="2" customWidth="1"/>
    <col min="747" max="747" width="19" style="2" customWidth="1"/>
    <col min="748" max="748" width="21.44140625" style="2" customWidth="1"/>
    <col min="749" max="749" width="20.6640625" style="2" customWidth="1"/>
    <col min="750" max="750" width="20.109375" style="2" customWidth="1"/>
    <col min="751" max="753" width="22" style="2" customWidth="1"/>
    <col min="754" max="754" width="16.88671875" style="2" bestFit="1" customWidth="1"/>
    <col min="755" max="999" width="9.109375" style="2"/>
    <col min="1000" max="1000" width="47.109375" style="2" customWidth="1"/>
    <col min="1001" max="1001" width="27.109375" style="2" customWidth="1"/>
    <col min="1002" max="1002" width="22.109375" style="2" customWidth="1"/>
    <col min="1003" max="1003" width="19" style="2" customWidth="1"/>
    <col min="1004" max="1004" width="21.44140625" style="2" customWidth="1"/>
    <col min="1005" max="1005" width="20.6640625" style="2" customWidth="1"/>
    <col min="1006" max="1006" width="20.109375" style="2" customWidth="1"/>
    <col min="1007" max="1009" width="22" style="2" customWidth="1"/>
    <col min="1010" max="1010" width="16.88671875" style="2" bestFit="1" customWidth="1"/>
    <col min="1011" max="1255" width="9.109375" style="2"/>
    <col min="1256" max="1256" width="47.109375" style="2" customWidth="1"/>
    <col min="1257" max="1257" width="27.109375" style="2" customWidth="1"/>
    <col min="1258" max="1258" width="22.109375" style="2" customWidth="1"/>
    <col min="1259" max="1259" width="19" style="2" customWidth="1"/>
    <col min="1260" max="1260" width="21.44140625" style="2" customWidth="1"/>
    <col min="1261" max="1261" width="20.6640625" style="2" customWidth="1"/>
    <col min="1262" max="1262" width="20.109375" style="2" customWidth="1"/>
    <col min="1263" max="1265" width="22" style="2" customWidth="1"/>
    <col min="1266" max="1266" width="16.88671875" style="2" bestFit="1" customWidth="1"/>
    <col min="1267" max="1511" width="9.109375" style="2"/>
    <col min="1512" max="1512" width="47.109375" style="2" customWidth="1"/>
    <col min="1513" max="1513" width="27.109375" style="2" customWidth="1"/>
    <col min="1514" max="1514" width="22.109375" style="2" customWidth="1"/>
    <col min="1515" max="1515" width="19" style="2" customWidth="1"/>
    <col min="1516" max="1516" width="21.44140625" style="2" customWidth="1"/>
    <col min="1517" max="1517" width="20.6640625" style="2" customWidth="1"/>
    <col min="1518" max="1518" width="20.109375" style="2" customWidth="1"/>
    <col min="1519" max="1521" width="22" style="2" customWidth="1"/>
    <col min="1522" max="1522" width="16.88671875" style="2" bestFit="1" customWidth="1"/>
    <col min="1523" max="1767" width="9.109375" style="2"/>
    <col min="1768" max="1768" width="47.109375" style="2" customWidth="1"/>
    <col min="1769" max="1769" width="27.109375" style="2" customWidth="1"/>
    <col min="1770" max="1770" width="22.109375" style="2" customWidth="1"/>
    <col min="1771" max="1771" width="19" style="2" customWidth="1"/>
    <col min="1772" max="1772" width="21.44140625" style="2" customWidth="1"/>
    <col min="1773" max="1773" width="20.6640625" style="2" customWidth="1"/>
    <col min="1774" max="1774" width="20.109375" style="2" customWidth="1"/>
    <col min="1775" max="1777" width="22" style="2" customWidth="1"/>
    <col min="1778" max="1778" width="16.88671875" style="2" bestFit="1" customWidth="1"/>
    <col min="1779" max="2023" width="9.109375" style="2"/>
    <col min="2024" max="2024" width="47.109375" style="2" customWidth="1"/>
    <col min="2025" max="2025" width="27.109375" style="2" customWidth="1"/>
    <col min="2026" max="2026" width="22.109375" style="2" customWidth="1"/>
    <col min="2027" max="2027" width="19" style="2" customWidth="1"/>
    <col min="2028" max="2028" width="21.44140625" style="2" customWidth="1"/>
    <col min="2029" max="2029" width="20.6640625" style="2" customWidth="1"/>
    <col min="2030" max="2030" width="20.109375" style="2" customWidth="1"/>
    <col min="2031" max="2033" width="22" style="2" customWidth="1"/>
    <col min="2034" max="2034" width="16.88671875" style="2" bestFit="1" customWidth="1"/>
    <col min="2035" max="2279" width="9.109375" style="2"/>
    <col min="2280" max="2280" width="47.109375" style="2" customWidth="1"/>
    <col min="2281" max="2281" width="27.109375" style="2" customWidth="1"/>
    <col min="2282" max="2282" width="22.109375" style="2" customWidth="1"/>
    <col min="2283" max="2283" width="19" style="2" customWidth="1"/>
    <col min="2284" max="2284" width="21.44140625" style="2" customWidth="1"/>
    <col min="2285" max="2285" width="20.6640625" style="2" customWidth="1"/>
    <col min="2286" max="2286" width="20.109375" style="2" customWidth="1"/>
    <col min="2287" max="2289" width="22" style="2" customWidth="1"/>
    <col min="2290" max="2290" width="16.88671875" style="2" bestFit="1" customWidth="1"/>
    <col min="2291" max="2535" width="9.109375" style="2"/>
    <col min="2536" max="2536" width="47.109375" style="2" customWidth="1"/>
    <col min="2537" max="2537" width="27.109375" style="2" customWidth="1"/>
    <col min="2538" max="2538" width="22.109375" style="2" customWidth="1"/>
    <col min="2539" max="2539" width="19" style="2" customWidth="1"/>
    <col min="2540" max="2540" width="21.44140625" style="2" customWidth="1"/>
    <col min="2541" max="2541" width="20.6640625" style="2" customWidth="1"/>
    <col min="2542" max="2542" width="20.109375" style="2" customWidth="1"/>
    <col min="2543" max="2545" width="22" style="2" customWidth="1"/>
    <col min="2546" max="2546" width="16.88671875" style="2" bestFit="1" customWidth="1"/>
    <col min="2547" max="2791" width="9.109375" style="2"/>
    <col min="2792" max="2792" width="47.109375" style="2" customWidth="1"/>
    <col min="2793" max="2793" width="27.109375" style="2" customWidth="1"/>
    <col min="2794" max="2794" width="22.109375" style="2" customWidth="1"/>
    <col min="2795" max="2795" width="19" style="2" customWidth="1"/>
    <col min="2796" max="2796" width="21.44140625" style="2" customWidth="1"/>
    <col min="2797" max="2797" width="20.6640625" style="2" customWidth="1"/>
    <col min="2798" max="2798" width="20.109375" style="2" customWidth="1"/>
    <col min="2799" max="2801" width="22" style="2" customWidth="1"/>
    <col min="2802" max="2802" width="16.88671875" style="2" bestFit="1" customWidth="1"/>
    <col min="2803" max="3047" width="9.109375" style="2"/>
    <col min="3048" max="3048" width="47.109375" style="2" customWidth="1"/>
    <col min="3049" max="3049" width="27.109375" style="2" customWidth="1"/>
    <col min="3050" max="3050" width="22.109375" style="2" customWidth="1"/>
    <col min="3051" max="3051" width="19" style="2" customWidth="1"/>
    <col min="3052" max="3052" width="21.44140625" style="2" customWidth="1"/>
    <col min="3053" max="3053" width="20.6640625" style="2" customWidth="1"/>
    <col min="3054" max="3054" width="20.109375" style="2" customWidth="1"/>
    <col min="3055" max="3057" width="22" style="2" customWidth="1"/>
    <col min="3058" max="3058" width="16.88671875" style="2" bestFit="1" customWidth="1"/>
    <col min="3059" max="3303" width="9.109375" style="2"/>
    <col min="3304" max="3304" width="47.109375" style="2" customWidth="1"/>
    <col min="3305" max="3305" width="27.109375" style="2" customWidth="1"/>
    <col min="3306" max="3306" width="22.109375" style="2" customWidth="1"/>
    <col min="3307" max="3307" width="19" style="2" customWidth="1"/>
    <col min="3308" max="3308" width="21.44140625" style="2" customWidth="1"/>
    <col min="3309" max="3309" width="20.6640625" style="2" customWidth="1"/>
    <col min="3310" max="3310" width="20.109375" style="2" customWidth="1"/>
    <col min="3311" max="3313" width="22" style="2" customWidth="1"/>
    <col min="3314" max="3314" width="16.88671875" style="2" bestFit="1" customWidth="1"/>
    <col min="3315" max="3559" width="9.109375" style="2"/>
    <col min="3560" max="3560" width="47.109375" style="2" customWidth="1"/>
    <col min="3561" max="3561" width="27.109375" style="2" customWidth="1"/>
    <col min="3562" max="3562" width="22.109375" style="2" customWidth="1"/>
    <col min="3563" max="3563" width="19" style="2" customWidth="1"/>
    <col min="3564" max="3564" width="21.44140625" style="2" customWidth="1"/>
    <col min="3565" max="3565" width="20.6640625" style="2" customWidth="1"/>
    <col min="3566" max="3566" width="20.109375" style="2" customWidth="1"/>
    <col min="3567" max="3569" width="22" style="2" customWidth="1"/>
    <col min="3570" max="3570" width="16.88671875" style="2" bestFit="1" customWidth="1"/>
    <col min="3571" max="3815" width="9.109375" style="2"/>
    <col min="3816" max="3816" width="47.109375" style="2" customWidth="1"/>
    <col min="3817" max="3817" width="27.109375" style="2" customWidth="1"/>
    <col min="3818" max="3818" width="22.109375" style="2" customWidth="1"/>
    <col min="3819" max="3819" width="19" style="2" customWidth="1"/>
    <col min="3820" max="3820" width="21.44140625" style="2" customWidth="1"/>
    <col min="3821" max="3821" width="20.6640625" style="2" customWidth="1"/>
    <col min="3822" max="3822" width="20.109375" style="2" customWidth="1"/>
    <col min="3823" max="3825" width="22" style="2" customWidth="1"/>
    <col min="3826" max="3826" width="16.88671875" style="2" bestFit="1" customWidth="1"/>
    <col min="3827" max="4071" width="9.109375" style="2"/>
    <col min="4072" max="4072" width="47.109375" style="2" customWidth="1"/>
    <col min="4073" max="4073" width="27.109375" style="2" customWidth="1"/>
    <col min="4074" max="4074" width="22.109375" style="2" customWidth="1"/>
    <col min="4075" max="4075" width="19" style="2" customWidth="1"/>
    <col min="4076" max="4076" width="21.44140625" style="2" customWidth="1"/>
    <col min="4077" max="4077" width="20.6640625" style="2" customWidth="1"/>
    <col min="4078" max="4078" width="20.109375" style="2" customWidth="1"/>
    <col min="4079" max="4081" width="22" style="2" customWidth="1"/>
    <col min="4082" max="4082" width="16.88671875" style="2" bestFit="1" customWidth="1"/>
    <col min="4083" max="4327" width="9.109375" style="2"/>
    <col min="4328" max="4328" width="47.109375" style="2" customWidth="1"/>
    <col min="4329" max="4329" width="27.109375" style="2" customWidth="1"/>
    <col min="4330" max="4330" width="22.109375" style="2" customWidth="1"/>
    <col min="4331" max="4331" width="19" style="2" customWidth="1"/>
    <col min="4332" max="4332" width="21.44140625" style="2" customWidth="1"/>
    <col min="4333" max="4333" width="20.6640625" style="2" customWidth="1"/>
    <col min="4334" max="4334" width="20.109375" style="2" customWidth="1"/>
    <col min="4335" max="4337" width="22" style="2" customWidth="1"/>
    <col min="4338" max="4338" width="16.88671875" style="2" bestFit="1" customWidth="1"/>
    <col min="4339" max="4583" width="9.109375" style="2"/>
    <col min="4584" max="4584" width="47.109375" style="2" customWidth="1"/>
    <col min="4585" max="4585" width="27.109375" style="2" customWidth="1"/>
    <col min="4586" max="4586" width="22.109375" style="2" customWidth="1"/>
    <col min="4587" max="4587" width="19" style="2" customWidth="1"/>
    <col min="4588" max="4588" width="21.44140625" style="2" customWidth="1"/>
    <col min="4589" max="4589" width="20.6640625" style="2" customWidth="1"/>
    <col min="4590" max="4590" width="20.109375" style="2" customWidth="1"/>
    <col min="4591" max="4593" width="22" style="2" customWidth="1"/>
    <col min="4594" max="4594" width="16.88671875" style="2" bestFit="1" customWidth="1"/>
    <col min="4595" max="4839" width="9.109375" style="2"/>
    <col min="4840" max="4840" width="47.109375" style="2" customWidth="1"/>
    <col min="4841" max="4841" width="27.109375" style="2" customWidth="1"/>
    <col min="4842" max="4842" width="22.109375" style="2" customWidth="1"/>
    <col min="4843" max="4843" width="19" style="2" customWidth="1"/>
    <col min="4844" max="4844" width="21.44140625" style="2" customWidth="1"/>
    <col min="4845" max="4845" width="20.6640625" style="2" customWidth="1"/>
    <col min="4846" max="4846" width="20.109375" style="2" customWidth="1"/>
    <col min="4847" max="4849" width="22" style="2" customWidth="1"/>
    <col min="4850" max="4850" width="16.88671875" style="2" bestFit="1" customWidth="1"/>
    <col min="4851" max="5095" width="9.109375" style="2"/>
    <col min="5096" max="5096" width="47.109375" style="2" customWidth="1"/>
    <col min="5097" max="5097" width="27.109375" style="2" customWidth="1"/>
    <col min="5098" max="5098" width="22.109375" style="2" customWidth="1"/>
    <col min="5099" max="5099" width="19" style="2" customWidth="1"/>
    <col min="5100" max="5100" width="21.44140625" style="2" customWidth="1"/>
    <col min="5101" max="5101" width="20.6640625" style="2" customWidth="1"/>
    <col min="5102" max="5102" width="20.109375" style="2" customWidth="1"/>
    <col min="5103" max="5105" width="22" style="2" customWidth="1"/>
    <col min="5106" max="5106" width="16.88671875" style="2" bestFit="1" customWidth="1"/>
    <col min="5107" max="5351" width="9.109375" style="2"/>
    <col min="5352" max="5352" width="47.109375" style="2" customWidth="1"/>
    <col min="5353" max="5353" width="27.109375" style="2" customWidth="1"/>
    <col min="5354" max="5354" width="22.109375" style="2" customWidth="1"/>
    <col min="5355" max="5355" width="19" style="2" customWidth="1"/>
    <col min="5356" max="5356" width="21.44140625" style="2" customWidth="1"/>
    <col min="5357" max="5357" width="20.6640625" style="2" customWidth="1"/>
    <col min="5358" max="5358" width="20.109375" style="2" customWidth="1"/>
    <col min="5359" max="5361" width="22" style="2" customWidth="1"/>
    <col min="5362" max="5362" width="16.88671875" style="2" bestFit="1" customWidth="1"/>
    <col min="5363" max="5607" width="9.109375" style="2"/>
    <col min="5608" max="5608" width="47.109375" style="2" customWidth="1"/>
    <col min="5609" max="5609" width="27.109375" style="2" customWidth="1"/>
    <col min="5610" max="5610" width="22.109375" style="2" customWidth="1"/>
    <col min="5611" max="5611" width="19" style="2" customWidth="1"/>
    <col min="5612" max="5612" width="21.44140625" style="2" customWidth="1"/>
    <col min="5613" max="5613" width="20.6640625" style="2" customWidth="1"/>
    <col min="5614" max="5614" width="20.109375" style="2" customWidth="1"/>
    <col min="5615" max="5617" width="22" style="2" customWidth="1"/>
    <col min="5618" max="5618" width="16.88671875" style="2" bestFit="1" customWidth="1"/>
    <col min="5619" max="5863" width="9.109375" style="2"/>
    <col min="5864" max="5864" width="47.109375" style="2" customWidth="1"/>
    <col min="5865" max="5865" width="27.109375" style="2" customWidth="1"/>
    <col min="5866" max="5866" width="22.109375" style="2" customWidth="1"/>
    <col min="5867" max="5867" width="19" style="2" customWidth="1"/>
    <col min="5868" max="5868" width="21.44140625" style="2" customWidth="1"/>
    <col min="5869" max="5869" width="20.6640625" style="2" customWidth="1"/>
    <col min="5870" max="5870" width="20.109375" style="2" customWidth="1"/>
    <col min="5871" max="5873" width="22" style="2" customWidth="1"/>
    <col min="5874" max="5874" width="16.88671875" style="2" bestFit="1" customWidth="1"/>
    <col min="5875" max="6119" width="9.109375" style="2"/>
    <col min="6120" max="6120" width="47.109375" style="2" customWidth="1"/>
    <col min="6121" max="6121" width="27.109375" style="2" customWidth="1"/>
    <col min="6122" max="6122" width="22.109375" style="2" customWidth="1"/>
    <col min="6123" max="6123" width="19" style="2" customWidth="1"/>
    <col min="6124" max="6124" width="21.44140625" style="2" customWidth="1"/>
    <col min="6125" max="6125" width="20.6640625" style="2" customWidth="1"/>
    <col min="6126" max="6126" width="20.109375" style="2" customWidth="1"/>
    <col min="6127" max="6129" width="22" style="2" customWidth="1"/>
    <col min="6130" max="6130" width="16.88671875" style="2" bestFit="1" customWidth="1"/>
    <col min="6131" max="6375" width="9.109375" style="2"/>
    <col min="6376" max="6376" width="47.109375" style="2" customWidth="1"/>
    <col min="6377" max="6377" width="27.109375" style="2" customWidth="1"/>
    <col min="6378" max="6378" width="22.109375" style="2" customWidth="1"/>
    <col min="6379" max="6379" width="19" style="2" customWidth="1"/>
    <col min="6380" max="6380" width="21.44140625" style="2" customWidth="1"/>
    <col min="6381" max="6381" width="20.6640625" style="2" customWidth="1"/>
    <col min="6382" max="6382" width="20.109375" style="2" customWidth="1"/>
    <col min="6383" max="6385" width="22" style="2" customWidth="1"/>
    <col min="6386" max="6386" width="16.88671875" style="2" bestFit="1" customWidth="1"/>
    <col min="6387" max="6631" width="9.109375" style="2"/>
    <col min="6632" max="6632" width="47.109375" style="2" customWidth="1"/>
    <col min="6633" max="6633" width="27.109375" style="2" customWidth="1"/>
    <col min="6634" max="6634" width="22.109375" style="2" customWidth="1"/>
    <col min="6635" max="6635" width="19" style="2" customWidth="1"/>
    <col min="6636" max="6636" width="21.44140625" style="2" customWidth="1"/>
    <col min="6637" max="6637" width="20.6640625" style="2" customWidth="1"/>
    <col min="6638" max="6638" width="20.109375" style="2" customWidth="1"/>
    <col min="6639" max="6641" width="22" style="2" customWidth="1"/>
    <col min="6642" max="6642" width="16.88671875" style="2" bestFit="1" customWidth="1"/>
    <col min="6643" max="6887" width="9.109375" style="2"/>
    <col min="6888" max="6888" width="47.109375" style="2" customWidth="1"/>
    <col min="6889" max="6889" width="27.109375" style="2" customWidth="1"/>
    <col min="6890" max="6890" width="22.109375" style="2" customWidth="1"/>
    <col min="6891" max="6891" width="19" style="2" customWidth="1"/>
    <col min="6892" max="6892" width="21.44140625" style="2" customWidth="1"/>
    <col min="6893" max="6893" width="20.6640625" style="2" customWidth="1"/>
    <col min="6894" max="6894" width="20.109375" style="2" customWidth="1"/>
    <col min="6895" max="6897" width="22" style="2" customWidth="1"/>
    <col min="6898" max="6898" width="16.88671875" style="2" bestFit="1" customWidth="1"/>
    <col min="6899" max="7143" width="9.109375" style="2"/>
    <col min="7144" max="7144" width="47.109375" style="2" customWidth="1"/>
    <col min="7145" max="7145" width="27.109375" style="2" customWidth="1"/>
    <col min="7146" max="7146" width="22.109375" style="2" customWidth="1"/>
    <col min="7147" max="7147" width="19" style="2" customWidth="1"/>
    <col min="7148" max="7148" width="21.44140625" style="2" customWidth="1"/>
    <col min="7149" max="7149" width="20.6640625" style="2" customWidth="1"/>
    <col min="7150" max="7150" width="20.109375" style="2" customWidth="1"/>
    <col min="7151" max="7153" width="22" style="2" customWidth="1"/>
    <col min="7154" max="7154" width="16.88671875" style="2" bestFit="1" customWidth="1"/>
    <col min="7155" max="7399" width="9.109375" style="2"/>
    <col min="7400" max="7400" width="47.109375" style="2" customWidth="1"/>
    <col min="7401" max="7401" width="27.109375" style="2" customWidth="1"/>
    <col min="7402" max="7402" width="22.109375" style="2" customWidth="1"/>
    <col min="7403" max="7403" width="19" style="2" customWidth="1"/>
    <col min="7404" max="7404" width="21.44140625" style="2" customWidth="1"/>
    <col min="7405" max="7405" width="20.6640625" style="2" customWidth="1"/>
    <col min="7406" max="7406" width="20.109375" style="2" customWidth="1"/>
    <col min="7407" max="7409" width="22" style="2" customWidth="1"/>
    <col min="7410" max="7410" width="16.88671875" style="2" bestFit="1" customWidth="1"/>
    <col min="7411" max="7655" width="9.109375" style="2"/>
    <col min="7656" max="7656" width="47.109375" style="2" customWidth="1"/>
    <col min="7657" max="7657" width="27.109375" style="2" customWidth="1"/>
    <col min="7658" max="7658" width="22.109375" style="2" customWidth="1"/>
    <col min="7659" max="7659" width="19" style="2" customWidth="1"/>
    <col min="7660" max="7660" width="21.44140625" style="2" customWidth="1"/>
    <col min="7661" max="7661" width="20.6640625" style="2" customWidth="1"/>
    <col min="7662" max="7662" width="20.109375" style="2" customWidth="1"/>
    <col min="7663" max="7665" width="22" style="2" customWidth="1"/>
    <col min="7666" max="7666" width="16.88671875" style="2" bestFit="1" customWidth="1"/>
    <col min="7667" max="7911" width="9.109375" style="2"/>
    <col min="7912" max="7912" width="47.109375" style="2" customWidth="1"/>
    <col min="7913" max="7913" width="27.109375" style="2" customWidth="1"/>
    <col min="7914" max="7914" width="22.109375" style="2" customWidth="1"/>
    <col min="7915" max="7915" width="19" style="2" customWidth="1"/>
    <col min="7916" max="7916" width="21.44140625" style="2" customWidth="1"/>
    <col min="7917" max="7917" width="20.6640625" style="2" customWidth="1"/>
    <col min="7918" max="7918" width="20.109375" style="2" customWidth="1"/>
    <col min="7919" max="7921" width="22" style="2" customWidth="1"/>
    <col min="7922" max="7922" width="16.88671875" style="2" bestFit="1" customWidth="1"/>
    <col min="7923" max="8167" width="9.109375" style="2"/>
    <col min="8168" max="8168" width="47.109375" style="2" customWidth="1"/>
    <col min="8169" max="8169" width="27.109375" style="2" customWidth="1"/>
    <col min="8170" max="8170" width="22.109375" style="2" customWidth="1"/>
    <col min="8171" max="8171" width="19" style="2" customWidth="1"/>
    <col min="8172" max="8172" width="21.44140625" style="2" customWidth="1"/>
    <col min="8173" max="8173" width="20.6640625" style="2" customWidth="1"/>
    <col min="8174" max="8174" width="20.109375" style="2" customWidth="1"/>
    <col min="8175" max="8177" width="22" style="2" customWidth="1"/>
    <col min="8178" max="8178" width="16.88671875" style="2" bestFit="1" customWidth="1"/>
    <col min="8179" max="8423" width="9.109375" style="2"/>
    <col min="8424" max="8424" width="47.109375" style="2" customWidth="1"/>
    <col min="8425" max="8425" width="27.109375" style="2" customWidth="1"/>
    <col min="8426" max="8426" width="22.109375" style="2" customWidth="1"/>
    <col min="8427" max="8427" width="19" style="2" customWidth="1"/>
    <col min="8428" max="8428" width="21.44140625" style="2" customWidth="1"/>
    <col min="8429" max="8429" width="20.6640625" style="2" customWidth="1"/>
    <col min="8430" max="8430" width="20.109375" style="2" customWidth="1"/>
    <col min="8431" max="8433" width="22" style="2" customWidth="1"/>
    <col min="8434" max="8434" width="16.88671875" style="2" bestFit="1" customWidth="1"/>
    <col min="8435" max="8679" width="9.109375" style="2"/>
    <col min="8680" max="8680" width="47.109375" style="2" customWidth="1"/>
    <col min="8681" max="8681" width="27.109375" style="2" customWidth="1"/>
    <col min="8682" max="8682" width="22.109375" style="2" customWidth="1"/>
    <col min="8683" max="8683" width="19" style="2" customWidth="1"/>
    <col min="8684" max="8684" width="21.44140625" style="2" customWidth="1"/>
    <col min="8685" max="8685" width="20.6640625" style="2" customWidth="1"/>
    <col min="8686" max="8686" width="20.109375" style="2" customWidth="1"/>
    <col min="8687" max="8689" width="22" style="2" customWidth="1"/>
    <col min="8690" max="8690" width="16.88671875" style="2" bestFit="1" customWidth="1"/>
    <col min="8691" max="8935" width="9.109375" style="2"/>
    <col min="8936" max="8936" width="47.109375" style="2" customWidth="1"/>
    <col min="8937" max="8937" width="27.109375" style="2" customWidth="1"/>
    <col min="8938" max="8938" width="22.109375" style="2" customWidth="1"/>
    <col min="8939" max="8939" width="19" style="2" customWidth="1"/>
    <col min="8940" max="8940" width="21.44140625" style="2" customWidth="1"/>
    <col min="8941" max="8941" width="20.6640625" style="2" customWidth="1"/>
    <col min="8942" max="8942" width="20.109375" style="2" customWidth="1"/>
    <col min="8943" max="8945" width="22" style="2" customWidth="1"/>
    <col min="8946" max="8946" width="16.88671875" style="2" bestFit="1" customWidth="1"/>
    <col min="8947" max="9191" width="9.109375" style="2"/>
    <col min="9192" max="9192" width="47.109375" style="2" customWidth="1"/>
    <col min="9193" max="9193" width="27.109375" style="2" customWidth="1"/>
    <col min="9194" max="9194" width="22.109375" style="2" customWidth="1"/>
    <col min="9195" max="9195" width="19" style="2" customWidth="1"/>
    <col min="9196" max="9196" width="21.44140625" style="2" customWidth="1"/>
    <col min="9197" max="9197" width="20.6640625" style="2" customWidth="1"/>
    <col min="9198" max="9198" width="20.109375" style="2" customWidth="1"/>
    <col min="9199" max="9201" width="22" style="2" customWidth="1"/>
    <col min="9202" max="9202" width="16.88671875" style="2" bestFit="1" customWidth="1"/>
    <col min="9203" max="9447" width="9.109375" style="2"/>
    <col min="9448" max="9448" width="47.109375" style="2" customWidth="1"/>
    <col min="9449" max="9449" width="27.109375" style="2" customWidth="1"/>
    <col min="9450" max="9450" width="22.109375" style="2" customWidth="1"/>
    <col min="9451" max="9451" width="19" style="2" customWidth="1"/>
    <col min="9452" max="9452" width="21.44140625" style="2" customWidth="1"/>
    <col min="9453" max="9453" width="20.6640625" style="2" customWidth="1"/>
    <col min="9454" max="9454" width="20.109375" style="2" customWidth="1"/>
    <col min="9455" max="9457" width="22" style="2" customWidth="1"/>
    <col min="9458" max="9458" width="16.88671875" style="2" bestFit="1" customWidth="1"/>
    <col min="9459" max="9703" width="9.109375" style="2"/>
    <col min="9704" max="9704" width="47.109375" style="2" customWidth="1"/>
    <col min="9705" max="9705" width="27.109375" style="2" customWidth="1"/>
    <col min="9706" max="9706" width="22.109375" style="2" customWidth="1"/>
    <col min="9707" max="9707" width="19" style="2" customWidth="1"/>
    <col min="9708" max="9708" width="21.44140625" style="2" customWidth="1"/>
    <col min="9709" max="9709" width="20.6640625" style="2" customWidth="1"/>
    <col min="9710" max="9710" width="20.109375" style="2" customWidth="1"/>
    <col min="9711" max="9713" width="22" style="2" customWidth="1"/>
    <col min="9714" max="9714" width="16.88671875" style="2" bestFit="1" customWidth="1"/>
    <col min="9715" max="9959" width="9.109375" style="2"/>
    <col min="9960" max="9960" width="47.109375" style="2" customWidth="1"/>
    <col min="9961" max="9961" width="27.109375" style="2" customWidth="1"/>
    <col min="9962" max="9962" width="22.109375" style="2" customWidth="1"/>
    <col min="9963" max="9963" width="19" style="2" customWidth="1"/>
    <col min="9964" max="9964" width="21.44140625" style="2" customWidth="1"/>
    <col min="9965" max="9965" width="20.6640625" style="2" customWidth="1"/>
    <col min="9966" max="9966" width="20.109375" style="2" customWidth="1"/>
    <col min="9967" max="9969" width="22" style="2" customWidth="1"/>
    <col min="9970" max="9970" width="16.88671875" style="2" bestFit="1" customWidth="1"/>
    <col min="9971" max="10215" width="9.109375" style="2"/>
    <col min="10216" max="10216" width="47.109375" style="2" customWidth="1"/>
    <col min="10217" max="10217" width="27.109375" style="2" customWidth="1"/>
    <col min="10218" max="10218" width="22.109375" style="2" customWidth="1"/>
    <col min="10219" max="10219" width="19" style="2" customWidth="1"/>
    <col min="10220" max="10220" width="21.44140625" style="2" customWidth="1"/>
    <col min="10221" max="10221" width="20.6640625" style="2" customWidth="1"/>
    <col min="10222" max="10222" width="20.109375" style="2" customWidth="1"/>
    <col min="10223" max="10225" width="22" style="2" customWidth="1"/>
    <col min="10226" max="10226" width="16.88671875" style="2" bestFit="1" customWidth="1"/>
    <col min="10227" max="10471" width="9.109375" style="2"/>
    <col min="10472" max="10472" width="47.109375" style="2" customWidth="1"/>
    <col min="10473" max="10473" width="27.109375" style="2" customWidth="1"/>
    <col min="10474" max="10474" width="22.109375" style="2" customWidth="1"/>
    <col min="10475" max="10475" width="19" style="2" customWidth="1"/>
    <col min="10476" max="10476" width="21.44140625" style="2" customWidth="1"/>
    <col min="10477" max="10477" width="20.6640625" style="2" customWidth="1"/>
    <col min="10478" max="10478" width="20.109375" style="2" customWidth="1"/>
    <col min="10479" max="10481" width="22" style="2" customWidth="1"/>
    <col min="10482" max="10482" width="16.88671875" style="2" bestFit="1" customWidth="1"/>
    <col min="10483" max="10727" width="9.109375" style="2"/>
    <col min="10728" max="10728" width="47.109375" style="2" customWidth="1"/>
    <col min="10729" max="10729" width="27.109375" style="2" customWidth="1"/>
    <col min="10730" max="10730" width="22.109375" style="2" customWidth="1"/>
    <col min="10731" max="10731" width="19" style="2" customWidth="1"/>
    <col min="10732" max="10732" width="21.44140625" style="2" customWidth="1"/>
    <col min="10733" max="10733" width="20.6640625" style="2" customWidth="1"/>
    <col min="10734" max="10734" width="20.109375" style="2" customWidth="1"/>
    <col min="10735" max="10737" width="22" style="2" customWidth="1"/>
    <col min="10738" max="10738" width="16.88671875" style="2" bestFit="1" customWidth="1"/>
    <col min="10739" max="10983" width="9.109375" style="2"/>
    <col min="10984" max="10984" width="47.109375" style="2" customWidth="1"/>
    <col min="10985" max="10985" width="27.109375" style="2" customWidth="1"/>
    <col min="10986" max="10986" width="22.109375" style="2" customWidth="1"/>
    <col min="10987" max="10987" width="19" style="2" customWidth="1"/>
    <col min="10988" max="10988" width="21.44140625" style="2" customWidth="1"/>
    <col min="10989" max="10989" width="20.6640625" style="2" customWidth="1"/>
    <col min="10990" max="10990" width="20.109375" style="2" customWidth="1"/>
    <col min="10991" max="10993" width="22" style="2" customWidth="1"/>
    <col min="10994" max="10994" width="16.88671875" style="2" bestFit="1" customWidth="1"/>
    <col min="10995" max="11239" width="9.109375" style="2"/>
    <col min="11240" max="11240" width="47.109375" style="2" customWidth="1"/>
    <col min="11241" max="11241" width="27.109375" style="2" customWidth="1"/>
    <col min="11242" max="11242" width="22.109375" style="2" customWidth="1"/>
    <col min="11243" max="11243" width="19" style="2" customWidth="1"/>
    <col min="11244" max="11244" width="21.44140625" style="2" customWidth="1"/>
    <col min="11245" max="11245" width="20.6640625" style="2" customWidth="1"/>
    <col min="11246" max="11246" width="20.109375" style="2" customWidth="1"/>
    <col min="11247" max="11249" width="22" style="2" customWidth="1"/>
    <col min="11250" max="11250" width="16.88671875" style="2" bestFit="1" customWidth="1"/>
    <col min="11251" max="11495" width="9.109375" style="2"/>
    <col min="11496" max="11496" width="47.109375" style="2" customWidth="1"/>
    <col min="11497" max="11497" width="27.109375" style="2" customWidth="1"/>
    <col min="11498" max="11498" width="22.109375" style="2" customWidth="1"/>
    <col min="11499" max="11499" width="19" style="2" customWidth="1"/>
    <col min="11500" max="11500" width="21.44140625" style="2" customWidth="1"/>
    <col min="11501" max="11501" width="20.6640625" style="2" customWidth="1"/>
    <col min="11502" max="11502" width="20.109375" style="2" customWidth="1"/>
    <col min="11503" max="11505" width="22" style="2" customWidth="1"/>
    <col min="11506" max="11506" width="16.88671875" style="2" bestFit="1" customWidth="1"/>
    <col min="11507" max="11751" width="9.109375" style="2"/>
    <col min="11752" max="11752" width="47.109375" style="2" customWidth="1"/>
    <col min="11753" max="11753" width="27.109375" style="2" customWidth="1"/>
    <col min="11754" max="11754" width="22.109375" style="2" customWidth="1"/>
    <col min="11755" max="11755" width="19" style="2" customWidth="1"/>
    <col min="11756" max="11756" width="21.44140625" style="2" customWidth="1"/>
    <col min="11757" max="11757" width="20.6640625" style="2" customWidth="1"/>
    <col min="11758" max="11758" width="20.109375" style="2" customWidth="1"/>
    <col min="11759" max="11761" width="22" style="2" customWidth="1"/>
    <col min="11762" max="11762" width="16.88671875" style="2" bestFit="1" customWidth="1"/>
    <col min="11763" max="12007" width="9.109375" style="2"/>
    <col min="12008" max="12008" width="47.109375" style="2" customWidth="1"/>
    <col min="12009" max="12009" width="27.109375" style="2" customWidth="1"/>
    <col min="12010" max="12010" width="22.109375" style="2" customWidth="1"/>
    <col min="12011" max="12011" width="19" style="2" customWidth="1"/>
    <col min="12012" max="12012" width="21.44140625" style="2" customWidth="1"/>
    <col min="12013" max="12013" width="20.6640625" style="2" customWidth="1"/>
    <col min="12014" max="12014" width="20.109375" style="2" customWidth="1"/>
    <col min="12015" max="12017" width="22" style="2" customWidth="1"/>
    <col min="12018" max="12018" width="16.88671875" style="2" bestFit="1" customWidth="1"/>
    <col min="12019" max="12263" width="9.109375" style="2"/>
    <col min="12264" max="12264" width="47.109375" style="2" customWidth="1"/>
    <col min="12265" max="12265" width="27.109375" style="2" customWidth="1"/>
    <col min="12266" max="12266" width="22.109375" style="2" customWidth="1"/>
    <col min="12267" max="12267" width="19" style="2" customWidth="1"/>
    <col min="12268" max="12268" width="21.44140625" style="2" customWidth="1"/>
    <col min="12269" max="12269" width="20.6640625" style="2" customWidth="1"/>
    <col min="12270" max="12270" width="20.109375" style="2" customWidth="1"/>
    <col min="12271" max="12273" width="22" style="2" customWidth="1"/>
    <col min="12274" max="12274" width="16.88671875" style="2" bestFit="1" customWidth="1"/>
    <col min="12275" max="12519" width="9.109375" style="2"/>
    <col min="12520" max="12520" width="47.109375" style="2" customWidth="1"/>
    <col min="12521" max="12521" width="27.109375" style="2" customWidth="1"/>
    <col min="12522" max="12522" width="22.109375" style="2" customWidth="1"/>
    <col min="12523" max="12523" width="19" style="2" customWidth="1"/>
    <col min="12524" max="12524" width="21.44140625" style="2" customWidth="1"/>
    <col min="12525" max="12525" width="20.6640625" style="2" customWidth="1"/>
    <col min="12526" max="12526" width="20.109375" style="2" customWidth="1"/>
    <col min="12527" max="12529" width="22" style="2" customWidth="1"/>
    <col min="12530" max="12530" width="16.88671875" style="2" bestFit="1" customWidth="1"/>
    <col min="12531" max="12775" width="9.109375" style="2"/>
    <col min="12776" max="12776" width="47.109375" style="2" customWidth="1"/>
    <col min="12777" max="12777" width="27.109375" style="2" customWidth="1"/>
    <col min="12778" max="12778" width="22.109375" style="2" customWidth="1"/>
    <col min="12779" max="12779" width="19" style="2" customWidth="1"/>
    <col min="12780" max="12780" width="21.44140625" style="2" customWidth="1"/>
    <col min="12781" max="12781" width="20.6640625" style="2" customWidth="1"/>
    <col min="12782" max="12782" width="20.109375" style="2" customWidth="1"/>
    <col min="12783" max="12785" width="22" style="2" customWidth="1"/>
    <col min="12786" max="12786" width="16.88671875" style="2" bestFit="1" customWidth="1"/>
    <col min="12787" max="13031" width="9.109375" style="2"/>
    <col min="13032" max="13032" width="47.109375" style="2" customWidth="1"/>
    <col min="13033" max="13033" width="27.109375" style="2" customWidth="1"/>
    <col min="13034" max="13034" width="22.109375" style="2" customWidth="1"/>
    <col min="13035" max="13035" width="19" style="2" customWidth="1"/>
    <col min="13036" max="13036" width="21.44140625" style="2" customWidth="1"/>
    <col min="13037" max="13037" width="20.6640625" style="2" customWidth="1"/>
    <col min="13038" max="13038" width="20.109375" style="2" customWidth="1"/>
    <col min="13039" max="13041" width="22" style="2" customWidth="1"/>
    <col min="13042" max="13042" width="16.88671875" style="2" bestFit="1" customWidth="1"/>
    <col min="13043" max="13287" width="9.109375" style="2"/>
    <col min="13288" max="13288" width="47.109375" style="2" customWidth="1"/>
    <col min="13289" max="13289" width="27.109375" style="2" customWidth="1"/>
    <col min="13290" max="13290" width="22.109375" style="2" customWidth="1"/>
    <col min="13291" max="13291" width="19" style="2" customWidth="1"/>
    <col min="13292" max="13292" width="21.44140625" style="2" customWidth="1"/>
    <col min="13293" max="13293" width="20.6640625" style="2" customWidth="1"/>
    <col min="13294" max="13294" width="20.109375" style="2" customWidth="1"/>
    <col min="13295" max="13297" width="22" style="2" customWidth="1"/>
    <col min="13298" max="13298" width="16.88671875" style="2" bestFit="1" customWidth="1"/>
    <col min="13299" max="13543" width="9.109375" style="2"/>
    <col min="13544" max="13544" width="47.109375" style="2" customWidth="1"/>
    <col min="13545" max="13545" width="27.109375" style="2" customWidth="1"/>
    <col min="13546" max="13546" width="22.109375" style="2" customWidth="1"/>
    <col min="13547" max="13547" width="19" style="2" customWidth="1"/>
    <col min="13548" max="13548" width="21.44140625" style="2" customWidth="1"/>
    <col min="13549" max="13549" width="20.6640625" style="2" customWidth="1"/>
    <col min="13550" max="13550" width="20.109375" style="2" customWidth="1"/>
    <col min="13551" max="13553" width="22" style="2" customWidth="1"/>
    <col min="13554" max="13554" width="16.88671875" style="2" bestFit="1" customWidth="1"/>
    <col min="13555" max="13799" width="9.109375" style="2"/>
    <col min="13800" max="13800" width="47.109375" style="2" customWidth="1"/>
    <col min="13801" max="13801" width="27.109375" style="2" customWidth="1"/>
    <col min="13802" max="13802" width="22.109375" style="2" customWidth="1"/>
    <col min="13803" max="13803" width="19" style="2" customWidth="1"/>
    <col min="13804" max="13804" width="21.44140625" style="2" customWidth="1"/>
    <col min="13805" max="13805" width="20.6640625" style="2" customWidth="1"/>
    <col min="13806" max="13806" width="20.109375" style="2" customWidth="1"/>
    <col min="13807" max="13809" width="22" style="2" customWidth="1"/>
    <col min="13810" max="13810" width="16.88671875" style="2" bestFit="1" customWidth="1"/>
    <col min="13811" max="14055" width="9.109375" style="2"/>
    <col min="14056" max="14056" width="47.109375" style="2" customWidth="1"/>
    <col min="14057" max="14057" width="27.109375" style="2" customWidth="1"/>
    <col min="14058" max="14058" width="22.109375" style="2" customWidth="1"/>
    <col min="14059" max="14059" width="19" style="2" customWidth="1"/>
    <col min="14060" max="14060" width="21.44140625" style="2" customWidth="1"/>
    <col min="14061" max="14061" width="20.6640625" style="2" customWidth="1"/>
    <col min="14062" max="14062" width="20.109375" style="2" customWidth="1"/>
    <col min="14063" max="14065" width="22" style="2" customWidth="1"/>
    <col min="14066" max="14066" width="16.88671875" style="2" bestFit="1" customWidth="1"/>
    <col min="14067" max="14311" width="9.109375" style="2"/>
    <col min="14312" max="14312" width="47.109375" style="2" customWidth="1"/>
    <col min="14313" max="14313" width="27.109375" style="2" customWidth="1"/>
    <col min="14314" max="14314" width="22.109375" style="2" customWidth="1"/>
    <col min="14315" max="14315" width="19" style="2" customWidth="1"/>
    <col min="14316" max="14316" width="21.44140625" style="2" customWidth="1"/>
    <col min="14317" max="14317" width="20.6640625" style="2" customWidth="1"/>
    <col min="14318" max="14318" width="20.109375" style="2" customWidth="1"/>
    <col min="14319" max="14321" width="22" style="2" customWidth="1"/>
    <col min="14322" max="14322" width="16.88671875" style="2" bestFit="1" customWidth="1"/>
    <col min="14323" max="14567" width="9.109375" style="2"/>
    <col min="14568" max="14568" width="47.109375" style="2" customWidth="1"/>
    <col min="14569" max="14569" width="27.109375" style="2" customWidth="1"/>
    <col min="14570" max="14570" width="22.109375" style="2" customWidth="1"/>
    <col min="14571" max="14571" width="19" style="2" customWidth="1"/>
    <col min="14572" max="14572" width="21.44140625" style="2" customWidth="1"/>
    <col min="14573" max="14573" width="20.6640625" style="2" customWidth="1"/>
    <col min="14574" max="14574" width="20.109375" style="2" customWidth="1"/>
    <col min="14575" max="14577" width="22" style="2" customWidth="1"/>
    <col min="14578" max="14578" width="16.88671875" style="2" bestFit="1" customWidth="1"/>
    <col min="14579" max="14823" width="9.109375" style="2"/>
    <col min="14824" max="14824" width="47.109375" style="2" customWidth="1"/>
    <col min="14825" max="14825" width="27.109375" style="2" customWidth="1"/>
    <col min="14826" max="14826" width="22.109375" style="2" customWidth="1"/>
    <col min="14827" max="14827" width="19" style="2" customWidth="1"/>
    <col min="14828" max="14828" width="21.44140625" style="2" customWidth="1"/>
    <col min="14829" max="14829" width="20.6640625" style="2" customWidth="1"/>
    <col min="14830" max="14830" width="20.109375" style="2" customWidth="1"/>
    <col min="14831" max="14833" width="22" style="2" customWidth="1"/>
    <col min="14834" max="14834" width="16.88671875" style="2" bestFit="1" customWidth="1"/>
    <col min="14835" max="15079" width="9.109375" style="2"/>
    <col min="15080" max="15080" width="47.109375" style="2" customWidth="1"/>
    <col min="15081" max="15081" width="27.109375" style="2" customWidth="1"/>
    <col min="15082" max="15082" width="22.109375" style="2" customWidth="1"/>
    <col min="15083" max="15083" width="19" style="2" customWidth="1"/>
    <col min="15084" max="15084" width="21.44140625" style="2" customWidth="1"/>
    <col min="15085" max="15085" width="20.6640625" style="2" customWidth="1"/>
    <col min="15086" max="15086" width="20.109375" style="2" customWidth="1"/>
    <col min="15087" max="15089" width="22" style="2" customWidth="1"/>
    <col min="15090" max="15090" width="16.88671875" style="2" bestFit="1" customWidth="1"/>
    <col min="15091" max="15335" width="9.109375" style="2"/>
    <col min="15336" max="15336" width="47.109375" style="2" customWidth="1"/>
    <col min="15337" max="15337" width="27.109375" style="2" customWidth="1"/>
    <col min="15338" max="15338" width="22.109375" style="2" customWidth="1"/>
    <col min="15339" max="15339" width="19" style="2" customWidth="1"/>
    <col min="15340" max="15340" width="21.44140625" style="2" customWidth="1"/>
    <col min="15341" max="15341" width="20.6640625" style="2" customWidth="1"/>
    <col min="15342" max="15342" width="20.109375" style="2" customWidth="1"/>
    <col min="15343" max="15345" width="22" style="2" customWidth="1"/>
    <col min="15346" max="15346" width="16.88671875" style="2" bestFit="1" customWidth="1"/>
    <col min="15347" max="15591" width="9.109375" style="2"/>
    <col min="15592" max="15592" width="47.109375" style="2" customWidth="1"/>
    <col min="15593" max="15593" width="27.109375" style="2" customWidth="1"/>
    <col min="15594" max="15594" width="22.109375" style="2" customWidth="1"/>
    <col min="15595" max="15595" width="19" style="2" customWidth="1"/>
    <col min="15596" max="15596" width="21.44140625" style="2" customWidth="1"/>
    <col min="15597" max="15597" width="20.6640625" style="2" customWidth="1"/>
    <col min="15598" max="15598" width="20.109375" style="2" customWidth="1"/>
    <col min="15599" max="15601" width="22" style="2" customWidth="1"/>
    <col min="15602" max="15602" width="16.88671875" style="2" bestFit="1" customWidth="1"/>
    <col min="15603" max="15847" width="9.109375" style="2"/>
    <col min="15848" max="15848" width="47.109375" style="2" customWidth="1"/>
    <col min="15849" max="15849" width="27.109375" style="2" customWidth="1"/>
    <col min="15850" max="15850" width="22.109375" style="2" customWidth="1"/>
    <col min="15851" max="15851" width="19" style="2" customWidth="1"/>
    <col min="15852" max="15852" width="21.44140625" style="2" customWidth="1"/>
    <col min="15853" max="15853" width="20.6640625" style="2" customWidth="1"/>
    <col min="15854" max="15854" width="20.109375" style="2" customWidth="1"/>
    <col min="15855" max="15857" width="22" style="2" customWidth="1"/>
    <col min="15858" max="15858" width="16.88671875" style="2" bestFit="1" customWidth="1"/>
    <col min="15859" max="16103" width="9.109375" style="2"/>
    <col min="16104" max="16104" width="47.109375" style="2" customWidth="1"/>
    <col min="16105" max="16105" width="27.109375" style="2" customWidth="1"/>
    <col min="16106" max="16106" width="22.109375" style="2" customWidth="1"/>
    <col min="16107" max="16107" width="19" style="2" customWidth="1"/>
    <col min="16108" max="16108" width="21.44140625" style="2" customWidth="1"/>
    <col min="16109" max="16109" width="20.6640625" style="2" customWidth="1"/>
    <col min="16110" max="16110" width="20.109375" style="2" customWidth="1"/>
    <col min="16111" max="16113" width="22" style="2" customWidth="1"/>
    <col min="16114" max="16114" width="16.88671875" style="2" bestFit="1" customWidth="1"/>
    <col min="16115" max="16384" width="9.109375" style="2"/>
  </cols>
  <sheetData>
    <row r="1" spans="1:6" ht="17.399999999999999" customHeight="1" x14ac:dyDescent="0.3">
      <c r="D1" s="39" t="s">
        <v>67</v>
      </c>
      <c r="E1" s="39"/>
      <c r="F1" s="39"/>
    </row>
    <row r="2" spans="1:6" ht="29.4" customHeight="1" x14ac:dyDescent="0.3">
      <c r="D2" s="39"/>
      <c r="E2" s="39"/>
      <c r="F2" s="39"/>
    </row>
    <row r="3" spans="1:6" ht="34.200000000000003" customHeight="1" x14ac:dyDescent="0.3">
      <c r="D3" s="39"/>
      <c r="E3" s="39"/>
      <c r="F3" s="39"/>
    </row>
    <row r="4" spans="1:6" ht="29.4" customHeight="1" x14ac:dyDescent="0.3">
      <c r="D4" s="39"/>
      <c r="E4" s="39"/>
      <c r="F4" s="39"/>
    </row>
    <row r="5" spans="1:6" ht="37.799999999999997" customHeight="1" x14ac:dyDescent="0.3">
      <c r="D5" s="39"/>
      <c r="E5" s="39"/>
      <c r="F5" s="39"/>
    </row>
    <row r="6" spans="1:6" ht="15.75" customHeight="1" x14ac:dyDescent="0.3">
      <c r="D6" s="50"/>
      <c r="E6" s="50"/>
      <c r="F6" s="50"/>
    </row>
    <row r="7" spans="1:6" ht="19.5" customHeight="1" x14ac:dyDescent="0.3">
      <c r="A7" s="51" t="s">
        <v>20</v>
      </c>
      <c r="B7" s="51"/>
      <c r="C7" s="51"/>
      <c r="D7" s="51"/>
      <c r="E7" s="51"/>
    </row>
    <row r="8" spans="1:6" ht="20.25" customHeight="1" x14ac:dyDescent="0.3">
      <c r="D8" s="52"/>
      <c r="E8" s="52"/>
    </row>
    <row r="9" spans="1:6" s="5" customFormat="1" ht="30.75" customHeight="1" x14ac:dyDescent="0.25">
      <c r="A9" s="29" t="s">
        <v>0</v>
      </c>
      <c r="B9" s="31" t="s">
        <v>21</v>
      </c>
      <c r="C9" s="29" t="s">
        <v>1</v>
      </c>
      <c r="D9" s="29" t="s">
        <v>2</v>
      </c>
      <c r="E9" s="29" t="s">
        <v>3</v>
      </c>
      <c r="F9" s="29" t="s">
        <v>39</v>
      </c>
    </row>
    <row r="10" spans="1:6" s="5" customFormat="1" ht="23.25" customHeight="1" x14ac:dyDescent="0.25">
      <c r="A10" s="41" t="s">
        <v>22</v>
      </c>
      <c r="B10" s="41"/>
      <c r="C10" s="41"/>
      <c r="D10" s="41"/>
      <c r="E10" s="41"/>
      <c r="F10" s="29"/>
    </row>
    <row r="11" spans="1:6" s="5" customFormat="1" ht="18" customHeight="1" x14ac:dyDescent="0.25">
      <c r="A11" s="41" t="s">
        <v>4</v>
      </c>
      <c r="B11" s="41"/>
      <c r="C11" s="41"/>
      <c r="D11" s="41"/>
      <c r="E11" s="41"/>
      <c r="F11" s="29"/>
    </row>
    <row r="12" spans="1:6" s="5" customFormat="1" ht="18.75" customHeight="1" x14ac:dyDescent="0.25">
      <c r="A12" s="42" t="s">
        <v>5</v>
      </c>
      <c r="B12" s="53" t="s">
        <v>23</v>
      </c>
      <c r="C12" s="29" t="s">
        <v>6</v>
      </c>
      <c r="D12" s="34">
        <f>D13+D14+D15</f>
        <v>2397545</v>
      </c>
      <c r="E12" s="34">
        <f>E13+E14+E15</f>
        <v>2392111.1999999997</v>
      </c>
      <c r="F12" s="34">
        <f>F13+F14+F15</f>
        <v>2393214.2000000002</v>
      </c>
    </row>
    <row r="13" spans="1:6" ht="21.75" customHeight="1" x14ac:dyDescent="0.3">
      <c r="A13" s="42"/>
      <c r="B13" s="54"/>
      <c r="C13" s="29" t="s">
        <v>7</v>
      </c>
      <c r="D13" s="15">
        <f>D22+D23</f>
        <v>774650.1</v>
      </c>
      <c r="E13" s="15">
        <f t="shared" ref="E13:F13" si="0">E22+E23</f>
        <v>768155.5</v>
      </c>
      <c r="F13" s="15">
        <f t="shared" si="0"/>
        <v>768155.5</v>
      </c>
    </row>
    <row r="14" spans="1:6" x14ac:dyDescent="0.3">
      <c r="A14" s="42"/>
      <c r="B14" s="54"/>
      <c r="C14" s="29" t="s">
        <v>8</v>
      </c>
      <c r="D14" s="15">
        <f>D18+D19+D20+D21</f>
        <v>1557847.7999999998</v>
      </c>
      <c r="E14" s="15">
        <f t="shared" ref="E14:F14" si="1">E18+E19+E20+E21</f>
        <v>1558908.5999999999</v>
      </c>
      <c r="F14" s="15">
        <f t="shared" si="1"/>
        <v>1560011.6</v>
      </c>
    </row>
    <row r="15" spans="1:6" x14ac:dyDescent="0.3">
      <c r="A15" s="42"/>
      <c r="B15" s="54"/>
      <c r="C15" s="29" t="s">
        <v>9</v>
      </c>
      <c r="D15" s="15">
        <f>D17</f>
        <v>65047.1</v>
      </c>
      <c r="E15" s="15">
        <f t="shared" ref="E15:F15" si="2">E17</f>
        <v>65047.1</v>
      </c>
      <c r="F15" s="15">
        <f t="shared" si="2"/>
        <v>65047.1</v>
      </c>
    </row>
    <row r="16" spans="1:6" x14ac:dyDescent="0.3">
      <c r="A16" s="30" t="s">
        <v>10</v>
      </c>
      <c r="B16" s="54"/>
      <c r="C16" s="29"/>
      <c r="D16" s="4"/>
      <c r="E16" s="4"/>
      <c r="F16" s="4"/>
    </row>
    <row r="17" spans="1:6" ht="109.2" x14ac:dyDescent="0.3">
      <c r="A17" s="30" t="s">
        <v>48</v>
      </c>
      <c r="B17" s="54"/>
      <c r="C17" s="19" t="s">
        <v>9</v>
      </c>
      <c r="D17" s="4">
        <v>65047.1</v>
      </c>
      <c r="E17" s="4">
        <v>65047.1</v>
      </c>
      <c r="F17" s="4">
        <v>65047.1</v>
      </c>
    </row>
    <row r="18" spans="1:6" ht="66.599999999999994" customHeight="1" x14ac:dyDescent="0.3">
      <c r="A18" s="30" t="s">
        <v>49</v>
      </c>
      <c r="B18" s="54"/>
      <c r="C18" s="19" t="s">
        <v>8</v>
      </c>
      <c r="D18" s="4">
        <v>714939.9</v>
      </c>
      <c r="E18" s="4">
        <v>715417.59999999998</v>
      </c>
      <c r="F18" s="4">
        <v>715914.4</v>
      </c>
    </row>
    <row r="19" spans="1:6" ht="89.4" customHeight="1" x14ac:dyDescent="0.3">
      <c r="A19" s="30" t="s">
        <v>50</v>
      </c>
      <c r="B19" s="54"/>
      <c r="C19" s="19" t="s">
        <v>8</v>
      </c>
      <c r="D19" s="4">
        <v>800824.1</v>
      </c>
      <c r="E19" s="4">
        <v>801397.7</v>
      </c>
      <c r="F19" s="4">
        <v>801994.1</v>
      </c>
    </row>
    <row r="20" spans="1:6" ht="93.6" x14ac:dyDescent="0.3">
      <c r="A20" s="30" t="s">
        <v>51</v>
      </c>
      <c r="B20" s="54"/>
      <c r="C20" s="19" t="s">
        <v>8</v>
      </c>
      <c r="D20" s="4">
        <v>41129.9</v>
      </c>
      <c r="E20" s="4">
        <v>41133.699999999997</v>
      </c>
      <c r="F20" s="4">
        <v>41137.599999999999</v>
      </c>
    </row>
    <row r="21" spans="1:6" ht="84" customHeight="1" x14ac:dyDescent="0.3">
      <c r="A21" s="30" t="s">
        <v>52</v>
      </c>
      <c r="B21" s="54"/>
      <c r="C21" s="19" t="s">
        <v>8</v>
      </c>
      <c r="D21" s="4">
        <v>953.9</v>
      </c>
      <c r="E21" s="4">
        <v>959.6</v>
      </c>
      <c r="F21" s="4">
        <v>965.5</v>
      </c>
    </row>
    <row r="22" spans="1:6" ht="31.2" x14ac:dyDescent="0.3">
      <c r="A22" s="30" t="s">
        <v>53</v>
      </c>
      <c r="B22" s="54"/>
      <c r="C22" s="19" t="s">
        <v>7</v>
      </c>
      <c r="D22" s="4">
        <v>774650.1</v>
      </c>
      <c r="E22" s="4">
        <v>751655.5</v>
      </c>
      <c r="F22" s="4">
        <v>751655.5</v>
      </c>
    </row>
    <row r="23" spans="1:6" ht="62.4" x14ac:dyDescent="0.3">
      <c r="A23" s="30" t="s">
        <v>54</v>
      </c>
      <c r="B23" s="54"/>
      <c r="C23" s="29" t="str">
        <f>C13</f>
        <v>местный бюджет</v>
      </c>
      <c r="D23" s="15">
        <v>0</v>
      </c>
      <c r="E23" s="6">
        <v>16500</v>
      </c>
      <c r="F23" s="6">
        <v>16500</v>
      </c>
    </row>
    <row r="24" spans="1:6" ht="23.25" customHeight="1" x14ac:dyDescent="0.3">
      <c r="A24" s="41" t="s">
        <v>11</v>
      </c>
      <c r="B24" s="54"/>
      <c r="C24" s="29" t="s">
        <v>6</v>
      </c>
      <c r="D24" s="34">
        <f>D25+D26</f>
        <v>64736.651000000005</v>
      </c>
      <c r="E24" s="34">
        <f t="shared" ref="E24:F24" si="3">E25+E26</f>
        <v>55288.3</v>
      </c>
      <c r="F24" s="34">
        <f t="shared" si="3"/>
        <v>55455.1</v>
      </c>
    </row>
    <row r="25" spans="1:6" ht="23.25" customHeight="1" x14ac:dyDescent="0.3">
      <c r="A25" s="41"/>
      <c r="B25" s="54"/>
      <c r="C25" s="29" t="s">
        <v>7</v>
      </c>
      <c r="D25" s="21">
        <f>D29+D31+D33+D35+D36+D38</f>
        <v>61395.851000000002</v>
      </c>
      <c r="E25" s="9">
        <f t="shared" ref="E25:F25" si="4">E29+E31+E33+E35+E36+E38</f>
        <v>34552.300000000003</v>
      </c>
      <c r="F25" s="9">
        <f t="shared" si="4"/>
        <v>34552.300000000003</v>
      </c>
    </row>
    <row r="26" spans="1:6" ht="25.5" customHeight="1" x14ac:dyDescent="0.3">
      <c r="A26" s="41"/>
      <c r="B26" s="54"/>
      <c r="C26" s="29" t="s">
        <v>8</v>
      </c>
      <c r="D26" s="9">
        <f>D30+D32+D34+D37</f>
        <v>3340.8</v>
      </c>
      <c r="E26" s="9">
        <f t="shared" ref="E26:F26" si="5">E30+E32+E34+E37</f>
        <v>20736</v>
      </c>
      <c r="F26" s="9">
        <f t="shared" si="5"/>
        <v>20902.799999999996</v>
      </c>
    </row>
    <row r="27" spans="1:6" ht="25.5" customHeight="1" x14ac:dyDescent="0.3">
      <c r="A27" s="41"/>
      <c r="B27" s="54"/>
      <c r="C27" s="29" t="s">
        <v>9</v>
      </c>
      <c r="D27" s="8">
        <v>0</v>
      </c>
      <c r="E27" s="4">
        <v>0</v>
      </c>
      <c r="F27" s="4">
        <v>0</v>
      </c>
    </row>
    <row r="28" spans="1:6" ht="17.25" customHeight="1" x14ac:dyDescent="0.3">
      <c r="A28" s="30" t="s">
        <v>10</v>
      </c>
      <c r="B28" s="54"/>
      <c r="C28" s="29"/>
      <c r="D28" s="4"/>
      <c r="E28" s="4">
        <v>0</v>
      </c>
      <c r="F28" s="4">
        <v>0</v>
      </c>
    </row>
    <row r="29" spans="1:6" ht="63" customHeight="1" x14ac:dyDescent="0.3">
      <c r="A29" s="56" t="s">
        <v>55</v>
      </c>
      <c r="B29" s="54"/>
      <c r="C29" s="29" t="s">
        <v>7</v>
      </c>
      <c r="D29" s="20">
        <v>37</v>
      </c>
      <c r="E29" s="20">
        <v>37</v>
      </c>
      <c r="F29" s="20">
        <v>37</v>
      </c>
    </row>
    <row r="30" spans="1:6" ht="63" customHeight="1" x14ac:dyDescent="0.3">
      <c r="A30" s="57"/>
      <c r="B30" s="54"/>
      <c r="C30" s="29" t="s">
        <v>8</v>
      </c>
      <c r="D30" s="20">
        <v>697.6</v>
      </c>
      <c r="E30" s="20">
        <v>697.6</v>
      </c>
      <c r="F30" s="20">
        <v>697.6</v>
      </c>
    </row>
    <row r="31" spans="1:6" ht="31.5" customHeight="1" x14ac:dyDescent="0.3">
      <c r="A31" s="56" t="s">
        <v>56</v>
      </c>
      <c r="B31" s="54"/>
      <c r="C31" s="29" t="s">
        <v>7</v>
      </c>
      <c r="D31" s="20">
        <v>0</v>
      </c>
      <c r="E31" s="20">
        <v>3000</v>
      </c>
      <c r="F31" s="20">
        <v>3000</v>
      </c>
    </row>
    <row r="32" spans="1:6" ht="31.5" customHeight="1" x14ac:dyDescent="0.3">
      <c r="A32" s="57"/>
      <c r="B32" s="54"/>
      <c r="C32" s="29" t="s">
        <v>8</v>
      </c>
      <c r="D32" s="20">
        <v>0</v>
      </c>
      <c r="E32" s="20">
        <v>17271.900000000001</v>
      </c>
      <c r="F32" s="20">
        <v>17362.599999999999</v>
      </c>
    </row>
    <row r="33" spans="1:6" ht="31.5" customHeight="1" x14ac:dyDescent="0.3">
      <c r="A33" s="56" t="s">
        <v>57</v>
      </c>
      <c r="B33" s="54"/>
      <c r="C33" s="29" t="s">
        <v>7</v>
      </c>
      <c r="D33" s="20">
        <v>110</v>
      </c>
      <c r="E33" s="20">
        <v>110</v>
      </c>
      <c r="F33" s="20">
        <v>110</v>
      </c>
    </row>
    <row r="34" spans="1:6" ht="31.5" customHeight="1" x14ac:dyDescent="0.3">
      <c r="A34" s="57"/>
      <c r="B34" s="54"/>
      <c r="C34" s="29" t="s">
        <v>8</v>
      </c>
      <c r="D34" s="20">
        <v>910.4</v>
      </c>
      <c r="E34" s="20">
        <v>1033.7</v>
      </c>
      <c r="F34" s="20">
        <v>1109.8</v>
      </c>
    </row>
    <row r="35" spans="1:6" ht="34.200000000000003" customHeight="1" x14ac:dyDescent="0.3">
      <c r="A35" s="36" t="s">
        <v>58</v>
      </c>
      <c r="B35" s="54"/>
      <c r="C35" s="29" t="s">
        <v>7</v>
      </c>
      <c r="D35" s="20">
        <v>55362.62</v>
      </c>
      <c r="E35" s="20">
        <v>31293.3</v>
      </c>
      <c r="F35" s="20">
        <v>31293.3</v>
      </c>
    </row>
    <row r="36" spans="1:6" ht="78.75" customHeight="1" x14ac:dyDescent="0.3">
      <c r="A36" s="56" t="s">
        <v>59</v>
      </c>
      <c r="B36" s="54"/>
      <c r="C36" s="29" t="s">
        <v>7</v>
      </c>
      <c r="D36" s="20">
        <v>112</v>
      </c>
      <c r="E36" s="20">
        <v>112</v>
      </c>
      <c r="F36" s="20">
        <v>112</v>
      </c>
    </row>
    <row r="37" spans="1:6" ht="78.75" customHeight="1" x14ac:dyDescent="0.3">
      <c r="A37" s="57"/>
      <c r="B37" s="54"/>
      <c r="C37" s="29" t="s">
        <v>8</v>
      </c>
      <c r="D37" s="20">
        <v>1732.8</v>
      </c>
      <c r="E37" s="20">
        <v>1732.8</v>
      </c>
      <c r="F37" s="20">
        <v>1732.8</v>
      </c>
    </row>
    <row r="38" spans="1:6" ht="45" customHeight="1" x14ac:dyDescent="0.3">
      <c r="A38" s="37" t="s">
        <v>53</v>
      </c>
      <c r="B38" s="55"/>
      <c r="C38" s="29" t="s">
        <v>7</v>
      </c>
      <c r="D38" s="20">
        <v>5774.2309999999998</v>
      </c>
      <c r="E38" s="20">
        <v>0</v>
      </c>
      <c r="F38" s="20">
        <v>0</v>
      </c>
    </row>
    <row r="39" spans="1:6" ht="23.25" customHeight="1" x14ac:dyDescent="0.3">
      <c r="A39" s="44" t="s">
        <v>12</v>
      </c>
      <c r="B39" s="43"/>
      <c r="C39" s="29" t="s">
        <v>6</v>
      </c>
      <c r="D39" s="35">
        <f>D40+D41+D42</f>
        <v>164484.90000000002</v>
      </c>
      <c r="E39" s="35">
        <f t="shared" ref="E39:F39" si="6">E40+E41+E42</f>
        <v>163117.40000000002</v>
      </c>
      <c r="F39" s="35">
        <f t="shared" si="6"/>
        <v>158892</v>
      </c>
    </row>
    <row r="40" spans="1:6" ht="22.5" customHeight="1" x14ac:dyDescent="0.3">
      <c r="A40" s="49"/>
      <c r="B40" s="43"/>
      <c r="C40" s="29" t="s">
        <v>7</v>
      </c>
      <c r="D40" s="4">
        <f>D45+D47+D49+D52+D54+D55</f>
        <v>28919.100000000002</v>
      </c>
      <c r="E40" s="4">
        <f t="shared" ref="E40:F40" si="7">E45+E47+E49+E52+E54+E55</f>
        <v>28919.100000000002</v>
      </c>
      <c r="F40" s="4">
        <f t="shared" si="7"/>
        <v>28919.100000000002</v>
      </c>
    </row>
    <row r="41" spans="1:6" ht="25.5" customHeight="1" x14ac:dyDescent="0.3">
      <c r="A41" s="49"/>
      <c r="B41" s="43"/>
      <c r="C41" s="29" t="s">
        <v>8</v>
      </c>
      <c r="D41" s="9">
        <f>D44+D46+D48+D50+D53</f>
        <v>66013.33</v>
      </c>
      <c r="E41" s="9">
        <f t="shared" ref="E41:F41" si="8">E44+E46+E48+E50+E53</f>
        <v>64645.8</v>
      </c>
      <c r="F41" s="9">
        <f t="shared" si="8"/>
        <v>63758.5</v>
      </c>
    </row>
    <row r="42" spans="1:6" ht="25.5" customHeight="1" x14ac:dyDescent="0.3">
      <c r="A42" s="45"/>
      <c r="B42" s="43"/>
      <c r="C42" s="29" t="s">
        <v>9</v>
      </c>
      <c r="D42" s="9">
        <f>D51</f>
        <v>69552.47</v>
      </c>
      <c r="E42" s="9">
        <f t="shared" ref="E42:F42" si="9">E51</f>
        <v>69552.5</v>
      </c>
      <c r="F42" s="9">
        <f t="shared" si="9"/>
        <v>66214.399999999994</v>
      </c>
    </row>
    <row r="43" spans="1:6" ht="18" customHeight="1" x14ac:dyDescent="0.3">
      <c r="A43" s="30" t="s">
        <v>10</v>
      </c>
      <c r="B43" s="43"/>
      <c r="C43" s="29"/>
      <c r="D43" s="6"/>
      <c r="E43" s="6"/>
      <c r="F43" s="6">
        <v>0</v>
      </c>
    </row>
    <row r="44" spans="1:6" ht="172.2" customHeight="1" x14ac:dyDescent="0.3">
      <c r="A44" s="38" t="s">
        <v>47</v>
      </c>
      <c r="B44" s="43"/>
      <c r="C44" s="29" t="s">
        <v>8</v>
      </c>
      <c r="D44" s="6">
        <v>1367.5</v>
      </c>
      <c r="E44" s="6">
        <v>0</v>
      </c>
      <c r="F44" s="6">
        <v>0</v>
      </c>
    </row>
    <row r="45" spans="1:6" ht="63" customHeight="1" x14ac:dyDescent="0.3">
      <c r="A45" s="46" t="s">
        <v>60</v>
      </c>
      <c r="B45" s="43"/>
      <c r="C45" s="29" t="s">
        <v>7</v>
      </c>
      <c r="D45" s="6">
        <v>50</v>
      </c>
      <c r="E45" s="6">
        <v>50</v>
      </c>
      <c r="F45" s="6">
        <v>50</v>
      </c>
    </row>
    <row r="46" spans="1:6" ht="63" customHeight="1" x14ac:dyDescent="0.3">
      <c r="A46" s="48"/>
      <c r="B46" s="43"/>
      <c r="C46" s="29" t="s">
        <v>8</v>
      </c>
      <c r="D46" s="6">
        <v>9603.1</v>
      </c>
      <c r="E46" s="6">
        <v>9603.1</v>
      </c>
      <c r="F46" s="6">
        <v>9603.1</v>
      </c>
    </row>
    <row r="47" spans="1:6" ht="47.25" customHeight="1" x14ac:dyDescent="0.3">
      <c r="A47" s="46" t="s">
        <v>61</v>
      </c>
      <c r="B47" s="43"/>
      <c r="C47" s="29" t="s">
        <v>7</v>
      </c>
      <c r="D47" s="6">
        <v>2043.5</v>
      </c>
      <c r="E47" s="6">
        <v>2043.5</v>
      </c>
      <c r="F47" s="6">
        <v>2043.5</v>
      </c>
    </row>
    <row r="48" spans="1:6" ht="47.25" customHeight="1" x14ac:dyDescent="0.3">
      <c r="A48" s="48"/>
      <c r="B48" s="43"/>
      <c r="C48" s="29" t="s">
        <v>8</v>
      </c>
      <c r="D48" s="6">
        <v>4508.3</v>
      </c>
      <c r="E48" s="6">
        <v>4508.3</v>
      </c>
      <c r="F48" s="6">
        <v>4508.3</v>
      </c>
    </row>
    <row r="49" spans="1:6" ht="47.25" customHeight="1" x14ac:dyDescent="0.3">
      <c r="A49" s="46" t="s">
        <v>62</v>
      </c>
      <c r="B49" s="43"/>
      <c r="C49" s="29" t="s">
        <v>7</v>
      </c>
      <c r="D49" s="6">
        <v>100</v>
      </c>
      <c r="E49" s="6">
        <v>100</v>
      </c>
      <c r="F49" s="6">
        <v>100</v>
      </c>
    </row>
    <row r="50" spans="1:6" ht="47.25" customHeight="1" x14ac:dyDescent="0.3">
      <c r="A50" s="47"/>
      <c r="B50" s="43"/>
      <c r="C50" s="29" t="s">
        <v>8</v>
      </c>
      <c r="D50" s="6">
        <v>18488.63</v>
      </c>
      <c r="E50" s="6">
        <v>18488.599999999999</v>
      </c>
      <c r="F50" s="6">
        <v>17601.3</v>
      </c>
    </row>
    <row r="51" spans="1:6" ht="47.25" customHeight="1" x14ac:dyDescent="0.3">
      <c r="A51" s="48"/>
      <c r="B51" s="43"/>
      <c r="C51" s="29" t="s">
        <v>9</v>
      </c>
      <c r="D51" s="6">
        <v>69552.47</v>
      </c>
      <c r="E51" s="6">
        <v>69552.5</v>
      </c>
      <c r="F51" s="6">
        <v>66214.399999999994</v>
      </c>
    </row>
    <row r="52" spans="1:6" x14ac:dyDescent="0.3">
      <c r="A52" s="46" t="s">
        <v>63</v>
      </c>
      <c r="B52" s="43"/>
      <c r="C52" s="29" t="s">
        <v>7</v>
      </c>
      <c r="D52" s="6">
        <v>4584.6000000000004</v>
      </c>
      <c r="E52" s="6">
        <v>4584.6000000000004</v>
      </c>
      <c r="F52" s="6">
        <v>4584.6000000000004</v>
      </c>
    </row>
    <row r="53" spans="1:6" x14ac:dyDescent="0.3">
      <c r="A53" s="48"/>
      <c r="B53" s="43"/>
      <c r="C53" s="29" t="s">
        <v>8</v>
      </c>
      <c r="D53" s="6">
        <v>32045.8</v>
      </c>
      <c r="E53" s="6">
        <v>32045.8</v>
      </c>
      <c r="F53" s="6">
        <v>32045.8</v>
      </c>
    </row>
    <row r="54" spans="1:6" ht="44.4" customHeight="1" x14ac:dyDescent="0.3">
      <c r="A54" s="38" t="s">
        <v>64</v>
      </c>
      <c r="B54" s="43"/>
      <c r="C54" s="29" t="s">
        <v>7</v>
      </c>
      <c r="D54" s="6">
        <v>4148.3</v>
      </c>
      <c r="E54" s="6">
        <v>4148.3</v>
      </c>
      <c r="F54" s="6">
        <v>4148.3</v>
      </c>
    </row>
    <row r="55" spans="1:6" ht="36.6" customHeight="1" x14ac:dyDescent="0.3">
      <c r="A55" s="38" t="s">
        <v>53</v>
      </c>
      <c r="B55" s="43"/>
      <c r="C55" s="29" t="s">
        <v>7</v>
      </c>
      <c r="D55" s="6">
        <v>17992.7</v>
      </c>
      <c r="E55" s="6">
        <v>17992.7</v>
      </c>
      <c r="F55" s="6">
        <v>17992.7</v>
      </c>
    </row>
    <row r="56" spans="1:6" ht="38.25" customHeight="1" x14ac:dyDescent="0.3">
      <c r="A56" s="10" t="s">
        <v>13</v>
      </c>
      <c r="B56" s="43"/>
      <c r="C56" s="29" t="s">
        <v>7</v>
      </c>
      <c r="D56" s="4">
        <v>5521.2</v>
      </c>
      <c r="E56" s="4">
        <v>4891.2</v>
      </c>
      <c r="F56" s="4">
        <v>4891.2</v>
      </c>
    </row>
    <row r="57" spans="1:6" ht="19.5" customHeight="1" x14ac:dyDescent="0.3">
      <c r="A57" s="42" t="s">
        <v>14</v>
      </c>
      <c r="B57" s="43"/>
      <c r="C57" s="29" t="s">
        <v>6</v>
      </c>
      <c r="D57" s="4">
        <f>D58</f>
        <v>34465</v>
      </c>
      <c r="E57" s="4">
        <f t="shared" ref="E57:F57" si="10">E58</f>
        <v>32570.7</v>
      </c>
      <c r="F57" s="4">
        <f t="shared" si="10"/>
        <v>32570.7</v>
      </c>
    </row>
    <row r="58" spans="1:6" ht="21" customHeight="1" x14ac:dyDescent="0.3">
      <c r="A58" s="42"/>
      <c r="B58" s="43"/>
      <c r="C58" s="29" t="s">
        <v>7</v>
      </c>
      <c r="D58" s="4">
        <v>34465</v>
      </c>
      <c r="E58" s="4">
        <v>32570.7</v>
      </c>
      <c r="F58" s="4">
        <v>32570.7</v>
      </c>
    </row>
    <row r="59" spans="1:6" ht="24.75" customHeight="1" x14ac:dyDescent="0.3">
      <c r="A59" s="42"/>
      <c r="B59" s="43"/>
      <c r="C59" s="29" t="s">
        <v>8</v>
      </c>
      <c r="D59" s="4">
        <v>0</v>
      </c>
      <c r="E59" s="4">
        <v>0</v>
      </c>
      <c r="F59" s="4">
        <v>0</v>
      </c>
    </row>
    <row r="60" spans="1:6" ht="24" customHeight="1" x14ac:dyDescent="0.3">
      <c r="A60" s="42" t="s">
        <v>15</v>
      </c>
      <c r="B60" s="43"/>
      <c r="C60" s="29" t="s">
        <v>6</v>
      </c>
      <c r="D60" s="4">
        <f>D61+D62</f>
        <v>48487.4</v>
      </c>
      <c r="E60" s="4">
        <f t="shared" ref="E60:F60" si="11">E61+E62</f>
        <v>48487.4</v>
      </c>
      <c r="F60" s="4">
        <f t="shared" si="11"/>
        <v>48487.4</v>
      </c>
    </row>
    <row r="61" spans="1:6" ht="21.75" customHeight="1" x14ac:dyDescent="0.3">
      <c r="A61" s="42"/>
      <c r="B61" s="43"/>
      <c r="C61" s="29" t="s">
        <v>7</v>
      </c>
      <c r="D61" s="4">
        <f>D65</f>
        <v>503</v>
      </c>
      <c r="E61" s="4">
        <f t="shared" ref="E61:F61" si="12">E65</f>
        <v>503</v>
      </c>
      <c r="F61" s="4">
        <f t="shared" si="12"/>
        <v>503</v>
      </c>
    </row>
    <row r="62" spans="1:6" ht="22.5" customHeight="1" x14ac:dyDescent="0.3">
      <c r="A62" s="42"/>
      <c r="B62" s="43"/>
      <c r="C62" s="29" t="s">
        <v>8</v>
      </c>
      <c r="D62" s="4">
        <f>D64+D66+D68+D67</f>
        <v>47984.4</v>
      </c>
      <c r="E62" s="4">
        <f t="shared" ref="E62:F62" si="13">E64+E66+E68+E67</f>
        <v>47984.4</v>
      </c>
      <c r="F62" s="4">
        <f t="shared" si="13"/>
        <v>47984.4</v>
      </c>
    </row>
    <row r="63" spans="1:6" ht="18.75" customHeight="1" x14ac:dyDescent="0.3">
      <c r="A63" s="30" t="s">
        <v>10</v>
      </c>
      <c r="B63" s="43"/>
      <c r="C63" s="29"/>
      <c r="D63" s="4">
        <v>0</v>
      </c>
      <c r="E63" s="4">
        <v>0</v>
      </c>
      <c r="F63" s="4">
        <v>0</v>
      </c>
    </row>
    <row r="64" spans="1:6" ht="82.5" customHeight="1" x14ac:dyDescent="0.3">
      <c r="A64" s="30" t="s">
        <v>16</v>
      </c>
      <c r="B64" s="43"/>
      <c r="C64" s="29" t="s">
        <v>8</v>
      </c>
      <c r="D64" s="4">
        <v>21977.8</v>
      </c>
      <c r="E64" s="4">
        <v>21977.8</v>
      </c>
      <c r="F64" s="4">
        <v>21977.8</v>
      </c>
    </row>
    <row r="65" spans="1:6" ht="60.75" customHeight="1" x14ac:dyDescent="0.3">
      <c r="A65" s="42" t="s">
        <v>17</v>
      </c>
      <c r="B65" s="43"/>
      <c r="C65" s="29" t="s">
        <v>7</v>
      </c>
      <c r="D65" s="4">
        <v>503</v>
      </c>
      <c r="E65" s="4">
        <v>503</v>
      </c>
      <c r="F65" s="4">
        <v>503</v>
      </c>
    </row>
    <row r="66" spans="1:6" ht="72" customHeight="1" x14ac:dyDescent="0.3">
      <c r="A66" s="42"/>
      <c r="B66" s="43"/>
      <c r="C66" s="29" t="s">
        <v>8</v>
      </c>
      <c r="D66" s="4">
        <v>1522.8</v>
      </c>
      <c r="E66" s="4">
        <v>1522.8</v>
      </c>
      <c r="F66" s="4">
        <v>1522.8</v>
      </c>
    </row>
    <row r="67" spans="1:6" ht="151.5" customHeight="1" x14ac:dyDescent="0.3">
      <c r="A67" s="30" t="s">
        <v>44</v>
      </c>
      <c r="B67" s="43"/>
      <c r="C67" s="29" t="s">
        <v>8</v>
      </c>
      <c r="D67" s="4">
        <v>2739.4</v>
      </c>
      <c r="E67" s="4">
        <f>D67</f>
        <v>2739.4</v>
      </c>
      <c r="F67" s="4">
        <f>E67</f>
        <v>2739.4</v>
      </c>
    </row>
    <row r="68" spans="1:6" ht="69.75" customHeight="1" x14ac:dyDescent="0.3">
      <c r="A68" s="30" t="s">
        <v>18</v>
      </c>
      <c r="B68" s="43"/>
      <c r="C68" s="29" t="s">
        <v>8</v>
      </c>
      <c r="D68" s="4">
        <v>21744.400000000001</v>
      </c>
      <c r="E68" s="4">
        <v>21744.400000000001</v>
      </c>
      <c r="F68" s="4">
        <v>21744.400000000001</v>
      </c>
    </row>
    <row r="69" spans="1:6" ht="69.75" customHeight="1" x14ac:dyDescent="0.3">
      <c r="A69" s="30" t="s">
        <v>46</v>
      </c>
      <c r="B69" s="43"/>
      <c r="C69" s="29" t="s">
        <v>9</v>
      </c>
      <c r="D69" s="4">
        <f>D70+D71</f>
        <v>7195.6</v>
      </c>
      <c r="E69" s="4">
        <f t="shared" ref="E69:F69" si="14">E70+E71</f>
        <v>7093.2999999999956</v>
      </c>
      <c r="F69" s="4">
        <f t="shared" si="14"/>
        <v>7093.2999999999956</v>
      </c>
    </row>
    <row r="70" spans="1:6" ht="69.75" customHeight="1" x14ac:dyDescent="0.3">
      <c r="A70" s="44" t="s">
        <v>45</v>
      </c>
      <c r="B70" s="43"/>
      <c r="C70" s="29" t="s">
        <v>9</v>
      </c>
      <c r="D70" s="7">
        <v>6907.7734600000003</v>
      </c>
      <c r="E70" s="7">
        <v>6809.56783</v>
      </c>
      <c r="F70" s="7">
        <v>6809.56783</v>
      </c>
    </row>
    <row r="71" spans="1:6" ht="69.75" customHeight="1" x14ac:dyDescent="0.3">
      <c r="A71" s="45"/>
      <c r="B71" s="43"/>
      <c r="C71" s="29" t="s">
        <v>8</v>
      </c>
      <c r="D71" s="7">
        <v>287.82654000000002</v>
      </c>
      <c r="E71" s="7">
        <v>283.73216999999568</v>
      </c>
      <c r="F71" s="7">
        <v>283.73216999999568</v>
      </c>
    </row>
    <row r="72" spans="1:6" ht="18.75" customHeight="1" x14ac:dyDescent="0.3">
      <c r="A72" s="30" t="s">
        <v>19</v>
      </c>
      <c r="B72" s="43"/>
      <c r="C72" s="29"/>
      <c r="D72" s="8">
        <f>D73+D74+D75</f>
        <v>2722435.7510000002</v>
      </c>
      <c r="E72" s="8">
        <f t="shared" ref="E72:F72" si="15">E73+E74+E75</f>
        <v>2703559.5</v>
      </c>
      <c r="F72" s="8">
        <f t="shared" si="15"/>
        <v>2700603.9000000004</v>
      </c>
    </row>
    <row r="73" spans="1:6" x14ac:dyDescent="0.3">
      <c r="A73" s="41" t="s">
        <v>10</v>
      </c>
      <c r="B73" s="43"/>
      <c r="C73" s="29" t="s">
        <v>7</v>
      </c>
      <c r="D73" s="8">
        <f>D61+D58+D56+D40+D25+D13</f>
        <v>905454.25099999993</v>
      </c>
      <c r="E73" s="8">
        <f>E61+E58+E56+E40+E25+E13</f>
        <v>869591.8</v>
      </c>
      <c r="F73" s="8">
        <f>F61+F58+F56+F40+F25+F13</f>
        <v>869591.8</v>
      </c>
    </row>
    <row r="74" spans="1:6" x14ac:dyDescent="0.3">
      <c r="A74" s="41"/>
      <c r="B74" s="43"/>
      <c r="C74" s="29" t="s">
        <v>8</v>
      </c>
      <c r="D74" s="8">
        <f>D71+D62+D41+D26+D14</f>
        <v>1675474.1565399999</v>
      </c>
      <c r="E74" s="8">
        <f>E71+E62+E41+E26+E14</f>
        <v>1692558.5321699998</v>
      </c>
      <c r="F74" s="8">
        <f>F71+F62+F41+F26+F14</f>
        <v>1692941.03217</v>
      </c>
    </row>
    <row r="75" spans="1:6" x14ac:dyDescent="0.3">
      <c r="A75" s="41"/>
      <c r="B75" s="43"/>
      <c r="C75" s="29" t="s">
        <v>9</v>
      </c>
      <c r="D75" s="8">
        <f>D70+D42+D15</f>
        <v>141507.34346</v>
      </c>
      <c r="E75" s="8">
        <f>E70+E42+E15</f>
        <v>141409.16782999999</v>
      </c>
      <c r="F75" s="8">
        <f>F70+F42+F15</f>
        <v>138071.06782999999</v>
      </c>
    </row>
    <row r="76" spans="1:6" ht="25.5" customHeight="1" x14ac:dyDescent="0.3">
      <c r="A76" s="41" t="s">
        <v>24</v>
      </c>
      <c r="B76" s="41"/>
      <c r="C76" s="41"/>
      <c r="D76" s="41"/>
      <c r="E76" s="41"/>
      <c r="F76" s="14"/>
    </row>
    <row r="77" spans="1:6" ht="22.5" customHeight="1" x14ac:dyDescent="0.3">
      <c r="A77" s="42" t="s">
        <v>25</v>
      </c>
      <c r="B77" s="43" t="s">
        <v>23</v>
      </c>
      <c r="C77" s="29" t="s">
        <v>6</v>
      </c>
      <c r="D77" s="7">
        <f>D78+D79</f>
        <v>8015</v>
      </c>
      <c r="E77" s="7">
        <f t="shared" ref="E77:F77" si="16">E78+E79</f>
        <v>8015</v>
      </c>
      <c r="F77" s="7">
        <f t="shared" si="16"/>
        <v>8025</v>
      </c>
    </row>
    <row r="78" spans="1:6" ht="84" customHeight="1" x14ac:dyDescent="0.3">
      <c r="A78" s="42"/>
      <c r="B78" s="43"/>
      <c r="C78" s="29" t="s">
        <v>7</v>
      </c>
      <c r="D78" s="4">
        <v>769.1</v>
      </c>
      <c r="E78" s="4">
        <v>769.1</v>
      </c>
      <c r="F78" s="4">
        <v>779.1</v>
      </c>
    </row>
    <row r="79" spans="1:6" ht="52.8" customHeight="1" x14ac:dyDescent="0.3">
      <c r="A79" s="42" t="s">
        <v>27</v>
      </c>
      <c r="B79" s="13" t="s">
        <v>23</v>
      </c>
      <c r="C79" s="41" t="s">
        <v>7</v>
      </c>
      <c r="D79" s="40">
        <v>7245.9</v>
      </c>
      <c r="E79" s="40">
        <v>7245.9</v>
      </c>
      <c r="F79" s="40">
        <v>7245.9</v>
      </c>
    </row>
    <row r="80" spans="1:6" ht="63.75" customHeight="1" x14ac:dyDescent="0.3">
      <c r="A80" s="42"/>
      <c r="B80" s="13" t="s">
        <v>28</v>
      </c>
      <c r="C80" s="41"/>
      <c r="D80" s="40"/>
      <c r="E80" s="40"/>
      <c r="F80" s="40"/>
    </row>
    <row r="81" spans="1:6" ht="20.25" customHeight="1" x14ac:dyDescent="0.3">
      <c r="A81" s="30" t="s">
        <v>29</v>
      </c>
      <c r="B81" s="13"/>
      <c r="C81" s="29"/>
      <c r="D81" s="7">
        <f>D77</f>
        <v>8015</v>
      </c>
      <c r="E81" s="7">
        <f t="shared" ref="E81:F81" si="17">E77</f>
        <v>8015</v>
      </c>
      <c r="F81" s="7">
        <f t="shared" si="17"/>
        <v>8025</v>
      </c>
    </row>
    <row r="82" spans="1:6" ht="20.25" customHeight="1" x14ac:dyDescent="0.3">
      <c r="A82" s="30" t="s">
        <v>10</v>
      </c>
      <c r="B82" s="13"/>
      <c r="C82" s="29" t="s">
        <v>7</v>
      </c>
      <c r="D82" s="7">
        <f>D81</f>
        <v>8015</v>
      </c>
      <c r="E82" s="7">
        <f t="shared" ref="E82:F82" si="18">E81</f>
        <v>8015</v>
      </c>
      <c r="F82" s="7">
        <f t="shared" si="18"/>
        <v>8025</v>
      </c>
    </row>
    <row r="83" spans="1:6" x14ac:dyDescent="0.3">
      <c r="A83" s="41" t="s">
        <v>30</v>
      </c>
      <c r="B83" s="41"/>
      <c r="C83" s="41"/>
      <c r="D83" s="14"/>
      <c r="E83" s="14"/>
      <c r="F83" s="14"/>
    </row>
    <row r="84" spans="1:6" x14ac:dyDescent="0.3">
      <c r="A84" s="42" t="s">
        <v>31</v>
      </c>
      <c r="B84" s="43" t="s">
        <v>23</v>
      </c>
      <c r="C84" s="29" t="s">
        <v>6</v>
      </c>
      <c r="D84" s="9">
        <f>D85+D86+D87</f>
        <v>958.30000000000007</v>
      </c>
      <c r="E84" s="9">
        <f t="shared" ref="E84:F84" si="19">E85+E86+E87</f>
        <v>9878.0999999999985</v>
      </c>
      <c r="F84" s="9">
        <f t="shared" si="19"/>
        <v>0</v>
      </c>
    </row>
    <row r="85" spans="1:6" x14ac:dyDescent="0.3">
      <c r="A85" s="42"/>
      <c r="B85" s="43"/>
      <c r="C85" s="29" t="s">
        <v>7</v>
      </c>
      <c r="D85" s="9">
        <f>D92+D89</f>
        <v>103.2</v>
      </c>
      <c r="E85" s="9">
        <f t="shared" ref="E85:F85" si="20">E92+E89</f>
        <v>123.2</v>
      </c>
      <c r="F85" s="9">
        <f t="shared" si="20"/>
        <v>0</v>
      </c>
    </row>
    <row r="86" spans="1:6" x14ac:dyDescent="0.3">
      <c r="A86" s="42"/>
      <c r="B86" s="43"/>
      <c r="C86" s="29" t="s">
        <v>8</v>
      </c>
      <c r="D86" s="9">
        <f>D93+D90</f>
        <v>855.1</v>
      </c>
      <c r="E86" s="9">
        <f t="shared" ref="E86:F86" si="21">E93+E90</f>
        <v>1211.0999999999999</v>
      </c>
      <c r="F86" s="9">
        <f t="shared" si="21"/>
        <v>0</v>
      </c>
    </row>
    <row r="87" spans="1:6" x14ac:dyDescent="0.3">
      <c r="A87" s="42"/>
      <c r="B87" s="43"/>
      <c r="C87" s="29" t="s">
        <v>9</v>
      </c>
      <c r="D87" s="9">
        <f>D91</f>
        <v>0</v>
      </c>
      <c r="E87" s="9">
        <f t="shared" ref="E87:F87" si="22">E91</f>
        <v>8543.7999999999993</v>
      </c>
      <c r="F87" s="9">
        <f t="shared" si="22"/>
        <v>0</v>
      </c>
    </row>
    <row r="88" spans="1:6" x14ac:dyDescent="0.3">
      <c r="A88" s="30" t="s">
        <v>10</v>
      </c>
      <c r="B88" s="43"/>
      <c r="C88" s="29"/>
      <c r="D88" s="6"/>
      <c r="E88" s="6"/>
      <c r="F88" s="6"/>
    </row>
    <row r="89" spans="1:6" x14ac:dyDescent="0.3">
      <c r="A89" s="42" t="s">
        <v>42</v>
      </c>
      <c r="B89" s="43"/>
      <c r="C89" s="29" t="s">
        <v>7</v>
      </c>
      <c r="D89" s="6">
        <v>0</v>
      </c>
      <c r="E89" s="6">
        <v>20</v>
      </c>
      <c r="F89" s="6">
        <v>0</v>
      </c>
    </row>
    <row r="90" spans="1:6" x14ac:dyDescent="0.3">
      <c r="A90" s="42"/>
      <c r="B90" s="43"/>
      <c r="C90" s="29" t="s">
        <v>8</v>
      </c>
      <c r="D90" s="6">
        <v>0</v>
      </c>
      <c r="E90" s="6">
        <v>356</v>
      </c>
      <c r="F90" s="6">
        <v>0</v>
      </c>
    </row>
    <row r="91" spans="1:6" ht="45" customHeight="1" x14ac:dyDescent="0.3">
      <c r="A91" s="42"/>
      <c r="B91" s="43"/>
      <c r="C91" s="29" t="str">
        <f>C87</f>
        <v>федеральный бюджет</v>
      </c>
      <c r="D91" s="6">
        <v>0</v>
      </c>
      <c r="E91" s="6">
        <v>8543.7999999999993</v>
      </c>
      <c r="F91" s="6">
        <v>0</v>
      </c>
    </row>
    <row r="92" spans="1:6" x14ac:dyDescent="0.3">
      <c r="A92" s="42" t="s">
        <v>43</v>
      </c>
      <c r="B92" s="43"/>
      <c r="C92" s="29" t="s">
        <v>7</v>
      </c>
      <c r="D92" s="6">
        <v>103.2</v>
      </c>
      <c r="E92" s="6">
        <v>103.2</v>
      </c>
      <c r="F92" s="6">
        <v>0</v>
      </c>
    </row>
    <row r="93" spans="1:6" ht="48.75" customHeight="1" x14ac:dyDescent="0.3">
      <c r="A93" s="42"/>
      <c r="B93" s="43"/>
      <c r="C93" s="29" t="s">
        <v>8</v>
      </c>
      <c r="D93" s="6">
        <v>855.1</v>
      </c>
      <c r="E93" s="6">
        <v>855.1</v>
      </c>
      <c r="F93" s="6">
        <v>0</v>
      </c>
    </row>
    <row r="94" spans="1:6" x14ac:dyDescent="0.3">
      <c r="A94" s="30" t="s">
        <v>32</v>
      </c>
      <c r="B94" s="43"/>
      <c r="C94" s="29"/>
      <c r="D94" s="9">
        <f>D84</f>
        <v>958.30000000000007</v>
      </c>
      <c r="E94" s="9">
        <f t="shared" ref="E94:F94" si="23">E84</f>
        <v>9878.0999999999985</v>
      </c>
      <c r="F94" s="9">
        <f t="shared" si="23"/>
        <v>0</v>
      </c>
    </row>
    <row r="95" spans="1:6" x14ac:dyDescent="0.3">
      <c r="A95" s="30" t="s">
        <v>10</v>
      </c>
      <c r="B95" s="43"/>
      <c r="C95" s="29" t="s">
        <v>7</v>
      </c>
      <c r="D95" s="9">
        <f t="shared" ref="D95:F97" si="24">D85</f>
        <v>103.2</v>
      </c>
      <c r="E95" s="9">
        <f t="shared" si="24"/>
        <v>123.2</v>
      </c>
      <c r="F95" s="9">
        <f t="shared" si="24"/>
        <v>0</v>
      </c>
    </row>
    <row r="96" spans="1:6" x14ac:dyDescent="0.3">
      <c r="A96" s="30"/>
      <c r="B96" s="43"/>
      <c r="C96" s="29" t="s">
        <v>8</v>
      </c>
      <c r="D96" s="9">
        <f t="shared" si="24"/>
        <v>855.1</v>
      </c>
      <c r="E96" s="9">
        <f t="shared" si="24"/>
        <v>1211.0999999999999</v>
      </c>
      <c r="F96" s="9">
        <f t="shared" si="24"/>
        <v>0</v>
      </c>
    </row>
    <row r="97" spans="1:6" x14ac:dyDescent="0.3">
      <c r="A97" s="30"/>
      <c r="B97" s="43"/>
      <c r="C97" s="29" t="s">
        <v>9</v>
      </c>
      <c r="D97" s="9">
        <f t="shared" si="24"/>
        <v>0</v>
      </c>
      <c r="E97" s="9">
        <f t="shared" si="24"/>
        <v>8543.7999999999993</v>
      </c>
      <c r="F97" s="9">
        <f t="shared" si="24"/>
        <v>0</v>
      </c>
    </row>
    <row r="98" spans="1:6" ht="15.75" customHeight="1" x14ac:dyDescent="0.3">
      <c r="A98" s="41" t="s">
        <v>40</v>
      </c>
      <c r="B98" s="41"/>
      <c r="C98" s="41"/>
      <c r="D98" s="14"/>
      <c r="E98" s="14"/>
      <c r="F98" s="14"/>
    </row>
    <row r="99" spans="1:6" x14ac:dyDescent="0.3">
      <c r="A99" s="42" t="s">
        <v>33</v>
      </c>
      <c r="B99" s="43" t="s">
        <v>23</v>
      </c>
      <c r="C99" s="29" t="s">
        <v>6</v>
      </c>
      <c r="D99" s="6">
        <f>D100+D101</f>
        <v>372</v>
      </c>
      <c r="E99" s="6">
        <f>E100+E101</f>
        <v>372</v>
      </c>
      <c r="F99" s="6">
        <v>0</v>
      </c>
    </row>
    <row r="100" spans="1:6" x14ac:dyDescent="0.3">
      <c r="A100" s="42"/>
      <c r="B100" s="43"/>
      <c r="C100" s="29" t="s">
        <v>7</v>
      </c>
      <c r="D100" s="6">
        <f>D103</f>
        <v>10</v>
      </c>
      <c r="E100" s="6">
        <f>E103</f>
        <v>10</v>
      </c>
      <c r="F100" s="6">
        <v>0</v>
      </c>
    </row>
    <row r="101" spans="1:6" x14ac:dyDescent="0.3">
      <c r="A101" s="42"/>
      <c r="B101" s="43"/>
      <c r="C101" s="29" t="s">
        <v>8</v>
      </c>
      <c r="D101" s="6">
        <f>D104</f>
        <v>362</v>
      </c>
      <c r="E101" s="6">
        <f>E104</f>
        <v>362</v>
      </c>
      <c r="F101" s="6">
        <v>0</v>
      </c>
    </row>
    <row r="102" spans="1:6" x14ac:dyDescent="0.3">
      <c r="A102" s="30" t="s">
        <v>10</v>
      </c>
      <c r="B102" s="43"/>
      <c r="C102" s="29"/>
      <c r="D102" s="6"/>
      <c r="E102" s="6"/>
      <c r="F102" s="6">
        <v>0</v>
      </c>
    </row>
    <row r="103" spans="1:6" x14ac:dyDescent="0.3">
      <c r="A103" s="42" t="s">
        <v>26</v>
      </c>
      <c r="B103" s="43"/>
      <c r="C103" s="29" t="s">
        <v>7</v>
      </c>
      <c r="D103" s="6">
        <v>10</v>
      </c>
      <c r="E103" s="6">
        <v>10</v>
      </c>
      <c r="F103" s="6">
        <v>0</v>
      </c>
    </row>
    <row r="104" spans="1:6" x14ac:dyDescent="0.3">
      <c r="A104" s="42"/>
      <c r="B104" s="43"/>
      <c r="C104" s="29" t="s">
        <v>8</v>
      </c>
      <c r="D104" s="6">
        <v>362</v>
      </c>
      <c r="E104" s="6">
        <v>362</v>
      </c>
      <c r="F104" s="6">
        <v>0</v>
      </c>
    </row>
    <row r="105" spans="1:6" x14ac:dyDescent="0.3">
      <c r="A105" s="30" t="s">
        <v>34</v>
      </c>
      <c r="B105" s="43"/>
      <c r="C105" s="29"/>
      <c r="D105" s="6">
        <f>D99</f>
        <v>372</v>
      </c>
      <c r="E105" s="6">
        <f>E99</f>
        <v>372</v>
      </c>
      <c r="F105" s="6">
        <v>0</v>
      </c>
    </row>
    <row r="106" spans="1:6" x14ac:dyDescent="0.3">
      <c r="A106" s="30" t="s">
        <v>10</v>
      </c>
      <c r="B106" s="43"/>
      <c r="C106" s="29" t="s">
        <v>7</v>
      </c>
      <c r="D106" s="6">
        <f>D103</f>
        <v>10</v>
      </c>
      <c r="E106" s="6">
        <f>E103</f>
        <v>10</v>
      </c>
      <c r="F106" s="6">
        <v>0</v>
      </c>
    </row>
    <row r="107" spans="1:6" x14ac:dyDescent="0.3">
      <c r="A107" s="30"/>
      <c r="B107" s="43"/>
      <c r="C107" s="29" t="s">
        <v>8</v>
      </c>
      <c r="D107" s="6">
        <f>D104</f>
        <v>362</v>
      </c>
      <c r="E107" s="6">
        <f>E104</f>
        <v>362</v>
      </c>
      <c r="F107" s="6">
        <v>0</v>
      </c>
    </row>
    <row r="108" spans="1:6" x14ac:dyDescent="0.3">
      <c r="A108" s="30"/>
      <c r="B108" s="43"/>
      <c r="C108" s="29"/>
      <c r="D108" s="6"/>
      <c r="E108" s="6"/>
      <c r="F108" s="6">
        <v>0</v>
      </c>
    </row>
    <row r="109" spans="1:6" ht="15.75" customHeight="1" x14ac:dyDescent="0.3">
      <c r="A109" s="41" t="s">
        <v>41</v>
      </c>
      <c r="B109" s="41"/>
      <c r="C109" s="41"/>
      <c r="D109" s="14"/>
      <c r="E109" s="14"/>
      <c r="F109" s="14"/>
    </row>
    <row r="110" spans="1:6" x14ac:dyDescent="0.3">
      <c r="A110" s="42" t="s">
        <v>35</v>
      </c>
      <c r="B110" s="43" t="s">
        <v>23</v>
      </c>
      <c r="C110" s="29" t="s">
        <v>6</v>
      </c>
      <c r="D110" s="7">
        <f>D111+D112+D113</f>
        <v>1312.6000000000001</v>
      </c>
      <c r="E110" s="4">
        <v>0</v>
      </c>
      <c r="F110" s="4">
        <v>0</v>
      </c>
    </row>
    <row r="111" spans="1:6" x14ac:dyDescent="0.3">
      <c r="A111" s="42"/>
      <c r="B111" s="43"/>
      <c r="C111" s="29" t="s">
        <v>7</v>
      </c>
      <c r="D111" s="7">
        <v>50</v>
      </c>
      <c r="E111" s="4">
        <v>0</v>
      </c>
      <c r="F111" s="4">
        <v>0</v>
      </c>
    </row>
    <row r="112" spans="1:6" x14ac:dyDescent="0.3">
      <c r="A112" s="42"/>
      <c r="B112" s="43"/>
      <c r="C112" s="29" t="s">
        <v>8</v>
      </c>
      <c r="D112" s="7">
        <f>D116</f>
        <v>50.511490000000002</v>
      </c>
      <c r="E112" s="4">
        <v>0</v>
      </c>
      <c r="F112" s="4">
        <v>0</v>
      </c>
    </row>
    <row r="113" spans="1:6" x14ac:dyDescent="0.3">
      <c r="A113" s="30"/>
      <c r="B113" s="43"/>
      <c r="C113" s="29" t="s">
        <v>9</v>
      </c>
      <c r="D113" s="7">
        <f>D117</f>
        <v>1212.08851</v>
      </c>
      <c r="E113" s="4"/>
      <c r="F113" s="4">
        <v>0</v>
      </c>
    </row>
    <row r="114" spans="1:6" x14ac:dyDescent="0.3">
      <c r="A114" s="30" t="s">
        <v>10</v>
      </c>
      <c r="B114" s="43"/>
      <c r="C114" s="29"/>
      <c r="D114" s="4"/>
      <c r="E114" s="4"/>
      <c r="F114" s="4">
        <v>0</v>
      </c>
    </row>
    <row r="115" spans="1:6" ht="15.75" customHeight="1" x14ac:dyDescent="0.3">
      <c r="A115" s="42" t="s">
        <v>36</v>
      </c>
      <c r="B115" s="43"/>
      <c r="C115" s="29" t="s">
        <v>7</v>
      </c>
      <c r="D115" s="7">
        <v>50</v>
      </c>
      <c r="E115" s="4">
        <v>0</v>
      </c>
      <c r="F115" s="4">
        <v>0</v>
      </c>
    </row>
    <row r="116" spans="1:6" x14ac:dyDescent="0.3">
      <c r="A116" s="42"/>
      <c r="B116" s="43"/>
      <c r="C116" s="29" t="s">
        <v>8</v>
      </c>
      <c r="D116" s="7">
        <v>50.511490000000002</v>
      </c>
      <c r="E116" s="4">
        <v>0</v>
      </c>
      <c r="F116" s="4">
        <v>0</v>
      </c>
    </row>
    <row r="117" spans="1:6" ht="24" customHeight="1" x14ac:dyDescent="0.3">
      <c r="A117" s="42"/>
      <c r="B117" s="43"/>
      <c r="C117" s="29" t="s">
        <v>9</v>
      </c>
      <c r="D117" s="7">
        <v>1212.08851</v>
      </c>
      <c r="E117" s="4"/>
      <c r="F117" s="4">
        <v>0</v>
      </c>
    </row>
    <row r="118" spans="1:6" x14ac:dyDescent="0.3">
      <c r="A118" s="30"/>
      <c r="B118" s="43"/>
      <c r="C118" s="29"/>
      <c r="D118" s="4"/>
      <c r="E118" s="4"/>
      <c r="F118" s="4">
        <v>0</v>
      </c>
    </row>
    <row r="119" spans="1:6" x14ac:dyDescent="0.3">
      <c r="A119" s="30" t="s">
        <v>34</v>
      </c>
      <c r="B119" s="43"/>
      <c r="C119" s="29"/>
      <c r="D119" s="7">
        <f>D120+D121+D122</f>
        <v>1312.6000000000001</v>
      </c>
      <c r="E119" s="4">
        <v>0</v>
      </c>
      <c r="F119" s="4">
        <v>0</v>
      </c>
    </row>
    <row r="120" spans="1:6" x14ac:dyDescent="0.3">
      <c r="A120" s="30" t="s">
        <v>10</v>
      </c>
      <c r="B120" s="43"/>
      <c r="C120" s="29" t="s">
        <v>7</v>
      </c>
      <c r="D120" s="7">
        <f>D111</f>
        <v>50</v>
      </c>
      <c r="E120" s="4">
        <v>0</v>
      </c>
      <c r="F120" s="4">
        <v>0</v>
      </c>
    </row>
    <row r="121" spans="1:6" x14ac:dyDescent="0.3">
      <c r="A121" s="30"/>
      <c r="B121" s="43"/>
      <c r="C121" s="29" t="s">
        <v>8</v>
      </c>
      <c r="D121" s="7">
        <f t="shared" ref="D121:D122" si="25">D112</f>
        <v>50.511490000000002</v>
      </c>
      <c r="E121" s="4">
        <v>0</v>
      </c>
      <c r="F121" s="4">
        <v>0</v>
      </c>
    </row>
    <row r="122" spans="1:6" x14ac:dyDescent="0.3">
      <c r="A122" s="30"/>
      <c r="B122" s="43"/>
      <c r="C122" s="29" t="s">
        <v>9</v>
      </c>
      <c r="D122" s="7">
        <f t="shared" si="25"/>
        <v>1212.08851</v>
      </c>
      <c r="E122" s="4"/>
      <c r="F122" s="4">
        <v>0</v>
      </c>
    </row>
    <row r="123" spans="1:6" x14ac:dyDescent="0.3">
      <c r="A123" s="30" t="s">
        <v>37</v>
      </c>
      <c r="B123" s="13"/>
      <c r="C123" s="29"/>
      <c r="D123" s="8">
        <f>D124+D125+D126</f>
        <v>2733093.6509999996</v>
      </c>
      <c r="E123" s="8">
        <f t="shared" ref="E123:F123" si="26">E124+E125+E126</f>
        <v>2721824.6</v>
      </c>
      <c r="F123" s="8">
        <f t="shared" si="26"/>
        <v>2708628.9000000004</v>
      </c>
    </row>
    <row r="124" spans="1:6" x14ac:dyDescent="0.3">
      <c r="A124" s="41" t="s">
        <v>10</v>
      </c>
      <c r="B124" s="31"/>
      <c r="C124" s="29" t="s">
        <v>7</v>
      </c>
      <c r="D124" s="8">
        <f>D111+D106+D95+D82+D73</f>
        <v>913632.45099999988</v>
      </c>
      <c r="E124" s="8">
        <f>E111+E106+E95+E82+E73</f>
        <v>877740</v>
      </c>
      <c r="F124" s="8">
        <f t="shared" ref="F124" si="27">F111+F106+F95+F82+F73</f>
        <v>877616.8</v>
      </c>
    </row>
    <row r="125" spans="1:6" x14ac:dyDescent="0.3">
      <c r="A125" s="41"/>
      <c r="B125" s="31"/>
      <c r="C125" s="29" t="s">
        <v>8</v>
      </c>
      <c r="D125" s="8">
        <f>D112+D107+D96+D83+D74</f>
        <v>1676741.7680299999</v>
      </c>
      <c r="E125" s="8">
        <f>E112+E107+E96+E83+E74</f>
        <v>1694131.6321699999</v>
      </c>
      <c r="F125" s="8">
        <f>F112+F107+F96+F83+F74</f>
        <v>1692941.03217</v>
      </c>
    </row>
    <row r="126" spans="1:6" ht="16.5" customHeight="1" x14ac:dyDescent="0.3">
      <c r="A126" s="41"/>
      <c r="B126" s="31"/>
      <c r="C126" s="14" t="s">
        <v>9</v>
      </c>
      <c r="D126" s="8">
        <f>D113+D108+D97+D75</f>
        <v>142719.43197000001</v>
      </c>
      <c r="E126" s="8">
        <f>E113+E108+E97+E75</f>
        <v>149952.96782999998</v>
      </c>
      <c r="F126" s="8">
        <f>F113+F108+F97+F75</f>
        <v>138071.06782999999</v>
      </c>
    </row>
    <row r="127" spans="1:6" x14ac:dyDescent="0.3">
      <c r="D127" s="12"/>
    </row>
    <row r="128" spans="1:6" x14ac:dyDescent="0.3">
      <c r="D128" s="12"/>
      <c r="E128" s="12"/>
      <c r="F128" s="12"/>
    </row>
    <row r="129" spans="4:6" x14ac:dyDescent="0.3">
      <c r="D129" s="17"/>
    </row>
    <row r="130" spans="4:6" x14ac:dyDescent="0.3">
      <c r="D130" s="17"/>
      <c r="E130" s="17"/>
      <c r="F130" s="17"/>
    </row>
    <row r="131" spans="4:6" x14ac:dyDescent="0.3">
      <c r="D131" s="17"/>
      <c r="E131" s="17"/>
      <c r="F131" s="17"/>
    </row>
    <row r="137" spans="4:6" x14ac:dyDescent="0.3">
      <c r="E137" s="18"/>
    </row>
    <row r="138" spans="4:6" x14ac:dyDescent="0.3">
      <c r="E138" s="18"/>
    </row>
  </sheetData>
  <autoFilter ref="A9:C126"/>
  <mergeCells count="46">
    <mergeCell ref="A52:A53"/>
    <mergeCell ref="A39:A42"/>
    <mergeCell ref="D6:F6"/>
    <mergeCell ref="A24:A27"/>
    <mergeCell ref="A11:E11"/>
    <mergeCell ref="A7:E7"/>
    <mergeCell ref="D8:E8"/>
    <mergeCell ref="A10:E10"/>
    <mergeCell ref="B12:B38"/>
    <mergeCell ref="A12:A15"/>
    <mergeCell ref="A36:A37"/>
    <mergeCell ref="A33:A34"/>
    <mergeCell ref="A31:A32"/>
    <mergeCell ref="A29:A30"/>
    <mergeCell ref="A83:C83"/>
    <mergeCell ref="A79:A80"/>
    <mergeCell ref="A57:A59"/>
    <mergeCell ref="A60:A62"/>
    <mergeCell ref="A65:A66"/>
    <mergeCell ref="A73:A75"/>
    <mergeCell ref="A76:E76"/>
    <mergeCell ref="A77:A78"/>
    <mergeCell ref="B77:B78"/>
    <mergeCell ref="B39:B75"/>
    <mergeCell ref="D79:D80"/>
    <mergeCell ref="E79:E80"/>
    <mergeCell ref="A70:A71"/>
    <mergeCell ref="A49:A51"/>
    <mergeCell ref="A47:A48"/>
    <mergeCell ref="A45:A46"/>
    <mergeCell ref="D1:F5"/>
    <mergeCell ref="F79:F80"/>
    <mergeCell ref="C79:C80"/>
    <mergeCell ref="A124:A126"/>
    <mergeCell ref="A99:A101"/>
    <mergeCell ref="A98:C98"/>
    <mergeCell ref="A84:A87"/>
    <mergeCell ref="B84:B97"/>
    <mergeCell ref="A89:A91"/>
    <mergeCell ref="A92:A93"/>
    <mergeCell ref="A110:A112"/>
    <mergeCell ref="B110:B122"/>
    <mergeCell ref="A115:A117"/>
    <mergeCell ref="B99:B108"/>
    <mergeCell ref="A103:A104"/>
    <mergeCell ref="A109:C109"/>
  </mergeCells>
  <pageMargins left="0.25" right="0.17" top="0.23" bottom="0.22" header="0.2" footer="0.21"/>
  <pageSetup paperSize="9" scale="53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76"/>
  <sheetViews>
    <sheetView zoomScale="77" zoomScaleNormal="77" workbookViewId="0">
      <selection activeCell="D1" sqref="D1:F6"/>
    </sheetView>
  </sheetViews>
  <sheetFormatPr defaultRowHeight="15.6" x14ac:dyDescent="0.3"/>
  <cols>
    <col min="1" max="1" width="59.109375" style="1" customWidth="1"/>
    <col min="2" max="2" width="22.109375" style="2" customWidth="1"/>
    <col min="3" max="3" width="27" style="3" customWidth="1"/>
    <col min="4" max="4" width="25.33203125" style="2" customWidth="1"/>
    <col min="5" max="5" width="24.44140625" style="2" customWidth="1"/>
    <col min="6" max="6" width="24.88671875" style="2" customWidth="1"/>
    <col min="7" max="7" width="12.6640625" style="2" customWidth="1"/>
    <col min="8" max="249" width="9.109375" style="2"/>
    <col min="250" max="250" width="47.109375" style="2" customWidth="1"/>
    <col min="251" max="251" width="22.109375" style="2" customWidth="1"/>
    <col min="252" max="252" width="19" style="2" customWidth="1"/>
    <col min="253" max="253" width="21.44140625" style="2" customWidth="1"/>
    <col min="254" max="254" width="20.6640625" style="2" customWidth="1"/>
    <col min="255" max="255" width="20.109375" style="2" customWidth="1"/>
    <col min="256" max="258" width="22" style="2" customWidth="1"/>
    <col min="259" max="259" width="0" style="2" hidden="1" customWidth="1"/>
    <col min="260" max="505" width="9.109375" style="2"/>
    <col min="506" max="506" width="47.109375" style="2" customWidth="1"/>
    <col min="507" max="507" width="22.109375" style="2" customWidth="1"/>
    <col min="508" max="508" width="19" style="2" customWidth="1"/>
    <col min="509" max="509" width="21.44140625" style="2" customWidth="1"/>
    <col min="510" max="510" width="20.6640625" style="2" customWidth="1"/>
    <col min="511" max="511" width="20.109375" style="2" customWidth="1"/>
    <col min="512" max="514" width="22" style="2" customWidth="1"/>
    <col min="515" max="515" width="0" style="2" hidden="1" customWidth="1"/>
    <col min="516" max="761" width="9.109375" style="2"/>
    <col min="762" max="762" width="47.109375" style="2" customWidth="1"/>
    <col min="763" max="763" width="22.109375" style="2" customWidth="1"/>
    <col min="764" max="764" width="19" style="2" customWidth="1"/>
    <col min="765" max="765" width="21.44140625" style="2" customWidth="1"/>
    <col min="766" max="766" width="20.6640625" style="2" customWidth="1"/>
    <col min="767" max="767" width="20.109375" style="2" customWidth="1"/>
    <col min="768" max="770" width="22" style="2" customWidth="1"/>
    <col min="771" max="771" width="0" style="2" hidden="1" customWidth="1"/>
    <col min="772" max="1017" width="9.109375" style="2"/>
    <col min="1018" max="1018" width="47.109375" style="2" customWidth="1"/>
    <col min="1019" max="1019" width="22.109375" style="2" customWidth="1"/>
    <col min="1020" max="1020" width="19" style="2" customWidth="1"/>
    <col min="1021" max="1021" width="21.44140625" style="2" customWidth="1"/>
    <col min="1022" max="1022" width="20.6640625" style="2" customWidth="1"/>
    <col min="1023" max="1023" width="20.109375" style="2" customWidth="1"/>
    <col min="1024" max="1026" width="22" style="2" customWidth="1"/>
    <col min="1027" max="1027" width="0" style="2" hidden="1" customWidth="1"/>
    <col min="1028" max="1273" width="9.109375" style="2"/>
    <col min="1274" max="1274" width="47.109375" style="2" customWidth="1"/>
    <col min="1275" max="1275" width="22.109375" style="2" customWidth="1"/>
    <col min="1276" max="1276" width="19" style="2" customWidth="1"/>
    <col min="1277" max="1277" width="21.44140625" style="2" customWidth="1"/>
    <col min="1278" max="1278" width="20.6640625" style="2" customWidth="1"/>
    <col min="1279" max="1279" width="20.109375" style="2" customWidth="1"/>
    <col min="1280" max="1282" width="22" style="2" customWidth="1"/>
    <col min="1283" max="1283" width="0" style="2" hidden="1" customWidth="1"/>
    <col min="1284" max="1529" width="9.109375" style="2"/>
    <col min="1530" max="1530" width="47.109375" style="2" customWidth="1"/>
    <col min="1531" max="1531" width="22.109375" style="2" customWidth="1"/>
    <col min="1532" max="1532" width="19" style="2" customWidth="1"/>
    <col min="1533" max="1533" width="21.44140625" style="2" customWidth="1"/>
    <col min="1534" max="1534" width="20.6640625" style="2" customWidth="1"/>
    <col min="1535" max="1535" width="20.109375" style="2" customWidth="1"/>
    <col min="1536" max="1538" width="22" style="2" customWidth="1"/>
    <col min="1539" max="1539" width="0" style="2" hidden="1" customWidth="1"/>
    <col min="1540" max="1785" width="9.109375" style="2"/>
    <col min="1786" max="1786" width="47.109375" style="2" customWidth="1"/>
    <col min="1787" max="1787" width="22.109375" style="2" customWidth="1"/>
    <col min="1788" max="1788" width="19" style="2" customWidth="1"/>
    <col min="1789" max="1789" width="21.44140625" style="2" customWidth="1"/>
    <col min="1790" max="1790" width="20.6640625" style="2" customWidth="1"/>
    <col min="1791" max="1791" width="20.109375" style="2" customWidth="1"/>
    <col min="1792" max="1794" width="22" style="2" customWidth="1"/>
    <col min="1795" max="1795" width="0" style="2" hidden="1" customWidth="1"/>
    <col min="1796" max="2041" width="9.109375" style="2"/>
    <col min="2042" max="2042" width="47.109375" style="2" customWidth="1"/>
    <col min="2043" max="2043" width="22.109375" style="2" customWidth="1"/>
    <col min="2044" max="2044" width="19" style="2" customWidth="1"/>
    <col min="2045" max="2045" width="21.44140625" style="2" customWidth="1"/>
    <col min="2046" max="2046" width="20.6640625" style="2" customWidth="1"/>
    <col min="2047" max="2047" width="20.109375" style="2" customWidth="1"/>
    <col min="2048" max="2050" width="22" style="2" customWidth="1"/>
    <col min="2051" max="2051" width="0" style="2" hidden="1" customWidth="1"/>
    <col min="2052" max="2297" width="9.109375" style="2"/>
    <col min="2298" max="2298" width="47.109375" style="2" customWidth="1"/>
    <col min="2299" max="2299" width="22.109375" style="2" customWidth="1"/>
    <col min="2300" max="2300" width="19" style="2" customWidth="1"/>
    <col min="2301" max="2301" width="21.44140625" style="2" customWidth="1"/>
    <col min="2302" max="2302" width="20.6640625" style="2" customWidth="1"/>
    <col min="2303" max="2303" width="20.109375" style="2" customWidth="1"/>
    <col min="2304" max="2306" width="22" style="2" customWidth="1"/>
    <col min="2307" max="2307" width="0" style="2" hidden="1" customWidth="1"/>
    <col min="2308" max="2553" width="9.109375" style="2"/>
    <col min="2554" max="2554" width="47.109375" style="2" customWidth="1"/>
    <col min="2555" max="2555" width="22.109375" style="2" customWidth="1"/>
    <col min="2556" max="2556" width="19" style="2" customWidth="1"/>
    <col min="2557" max="2557" width="21.44140625" style="2" customWidth="1"/>
    <col min="2558" max="2558" width="20.6640625" style="2" customWidth="1"/>
    <col min="2559" max="2559" width="20.109375" style="2" customWidth="1"/>
    <col min="2560" max="2562" width="22" style="2" customWidth="1"/>
    <col min="2563" max="2563" width="0" style="2" hidden="1" customWidth="1"/>
    <col min="2564" max="2809" width="9.109375" style="2"/>
    <col min="2810" max="2810" width="47.109375" style="2" customWidth="1"/>
    <col min="2811" max="2811" width="22.109375" style="2" customWidth="1"/>
    <col min="2812" max="2812" width="19" style="2" customWidth="1"/>
    <col min="2813" max="2813" width="21.44140625" style="2" customWidth="1"/>
    <col min="2814" max="2814" width="20.6640625" style="2" customWidth="1"/>
    <col min="2815" max="2815" width="20.109375" style="2" customWidth="1"/>
    <col min="2816" max="2818" width="22" style="2" customWidth="1"/>
    <col min="2819" max="2819" width="0" style="2" hidden="1" customWidth="1"/>
    <col min="2820" max="3065" width="9.109375" style="2"/>
    <col min="3066" max="3066" width="47.109375" style="2" customWidth="1"/>
    <col min="3067" max="3067" width="22.109375" style="2" customWidth="1"/>
    <col min="3068" max="3068" width="19" style="2" customWidth="1"/>
    <col min="3069" max="3069" width="21.44140625" style="2" customWidth="1"/>
    <col min="3070" max="3070" width="20.6640625" style="2" customWidth="1"/>
    <col min="3071" max="3071" width="20.109375" style="2" customWidth="1"/>
    <col min="3072" max="3074" width="22" style="2" customWidth="1"/>
    <col min="3075" max="3075" width="0" style="2" hidden="1" customWidth="1"/>
    <col min="3076" max="3321" width="9.109375" style="2"/>
    <col min="3322" max="3322" width="47.109375" style="2" customWidth="1"/>
    <col min="3323" max="3323" width="22.109375" style="2" customWidth="1"/>
    <col min="3324" max="3324" width="19" style="2" customWidth="1"/>
    <col min="3325" max="3325" width="21.44140625" style="2" customWidth="1"/>
    <col min="3326" max="3326" width="20.6640625" style="2" customWidth="1"/>
    <col min="3327" max="3327" width="20.109375" style="2" customWidth="1"/>
    <col min="3328" max="3330" width="22" style="2" customWidth="1"/>
    <col min="3331" max="3331" width="0" style="2" hidden="1" customWidth="1"/>
    <col min="3332" max="3577" width="9.109375" style="2"/>
    <col min="3578" max="3578" width="47.109375" style="2" customWidth="1"/>
    <col min="3579" max="3579" width="22.109375" style="2" customWidth="1"/>
    <col min="3580" max="3580" width="19" style="2" customWidth="1"/>
    <col min="3581" max="3581" width="21.44140625" style="2" customWidth="1"/>
    <col min="3582" max="3582" width="20.6640625" style="2" customWidth="1"/>
    <col min="3583" max="3583" width="20.109375" style="2" customWidth="1"/>
    <col min="3584" max="3586" width="22" style="2" customWidth="1"/>
    <col min="3587" max="3587" width="0" style="2" hidden="1" customWidth="1"/>
    <col min="3588" max="3833" width="9.109375" style="2"/>
    <col min="3834" max="3834" width="47.109375" style="2" customWidth="1"/>
    <col min="3835" max="3835" width="22.109375" style="2" customWidth="1"/>
    <col min="3836" max="3836" width="19" style="2" customWidth="1"/>
    <col min="3837" max="3837" width="21.44140625" style="2" customWidth="1"/>
    <col min="3838" max="3838" width="20.6640625" style="2" customWidth="1"/>
    <col min="3839" max="3839" width="20.109375" style="2" customWidth="1"/>
    <col min="3840" max="3842" width="22" style="2" customWidth="1"/>
    <col min="3843" max="3843" width="0" style="2" hidden="1" customWidth="1"/>
    <col min="3844" max="4089" width="9.109375" style="2"/>
    <col min="4090" max="4090" width="47.109375" style="2" customWidth="1"/>
    <col min="4091" max="4091" width="22.109375" style="2" customWidth="1"/>
    <col min="4092" max="4092" width="19" style="2" customWidth="1"/>
    <col min="4093" max="4093" width="21.44140625" style="2" customWidth="1"/>
    <col min="4094" max="4094" width="20.6640625" style="2" customWidth="1"/>
    <col min="4095" max="4095" width="20.109375" style="2" customWidth="1"/>
    <col min="4096" max="4098" width="22" style="2" customWidth="1"/>
    <col min="4099" max="4099" width="0" style="2" hidden="1" customWidth="1"/>
    <col min="4100" max="4345" width="9.109375" style="2"/>
    <col min="4346" max="4346" width="47.109375" style="2" customWidth="1"/>
    <col min="4347" max="4347" width="22.109375" style="2" customWidth="1"/>
    <col min="4348" max="4348" width="19" style="2" customWidth="1"/>
    <col min="4349" max="4349" width="21.44140625" style="2" customWidth="1"/>
    <col min="4350" max="4350" width="20.6640625" style="2" customWidth="1"/>
    <col min="4351" max="4351" width="20.109375" style="2" customWidth="1"/>
    <col min="4352" max="4354" width="22" style="2" customWidth="1"/>
    <col min="4355" max="4355" width="0" style="2" hidden="1" customWidth="1"/>
    <col min="4356" max="4601" width="9.109375" style="2"/>
    <col min="4602" max="4602" width="47.109375" style="2" customWidth="1"/>
    <col min="4603" max="4603" width="22.109375" style="2" customWidth="1"/>
    <col min="4604" max="4604" width="19" style="2" customWidth="1"/>
    <col min="4605" max="4605" width="21.44140625" style="2" customWidth="1"/>
    <col min="4606" max="4606" width="20.6640625" style="2" customWidth="1"/>
    <col min="4607" max="4607" width="20.109375" style="2" customWidth="1"/>
    <col min="4608" max="4610" width="22" style="2" customWidth="1"/>
    <col min="4611" max="4611" width="0" style="2" hidden="1" customWidth="1"/>
    <col min="4612" max="4857" width="9.109375" style="2"/>
    <col min="4858" max="4858" width="47.109375" style="2" customWidth="1"/>
    <col min="4859" max="4859" width="22.109375" style="2" customWidth="1"/>
    <col min="4860" max="4860" width="19" style="2" customWidth="1"/>
    <col min="4861" max="4861" width="21.44140625" style="2" customWidth="1"/>
    <col min="4862" max="4862" width="20.6640625" style="2" customWidth="1"/>
    <col min="4863" max="4863" width="20.109375" style="2" customWidth="1"/>
    <col min="4864" max="4866" width="22" style="2" customWidth="1"/>
    <col min="4867" max="4867" width="0" style="2" hidden="1" customWidth="1"/>
    <col min="4868" max="5113" width="9.109375" style="2"/>
    <col min="5114" max="5114" width="47.109375" style="2" customWidth="1"/>
    <col min="5115" max="5115" width="22.109375" style="2" customWidth="1"/>
    <col min="5116" max="5116" width="19" style="2" customWidth="1"/>
    <col min="5117" max="5117" width="21.44140625" style="2" customWidth="1"/>
    <col min="5118" max="5118" width="20.6640625" style="2" customWidth="1"/>
    <col min="5119" max="5119" width="20.109375" style="2" customWidth="1"/>
    <col min="5120" max="5122" width="22" style="2" customWidth="1"/>
    <col min="5123" max="5123" width="0" style="2" hidden="1" customWidth="1"/>
    <col min="5124" max="5369" width="9.109375" style="2"/>
    <col min="5370" max="5370" width="47.109375" style="2" customWidth="1"/>
    <col min="5371" max="5371" width="22.109375" style="2" customWidth="1"/>
    <col min="5372" max="5372" width="19" style="2" customWidth="1"/>
    <col min="5373" max="5373" width="21.44140625" style="2" customWidth="1"/>
    <col min="5374" max="5374" width="20.6640625" style="2" customWidth="1"/>
    <col min="5375" max="5375" width="20.109375" style="2" customWidth="1"/>
    <col min="5376" max="5378" width="22" style="2" customWidth="1"/>
    <col min="5379" max="5379" width="0" style="2" hidden="1" customWidth="1"/>
    <col min="5380" max="5625" width="9.109375" style="2"/>
    <col min="5626" max="5626" width="47.109375" style="2" customWidth="1"/>
    <col min="5627" max="5627" width="22.109375" style="2" customWidth="1"/>
    <col min="5628" max="5628" width="19" style="2" customWidth="1"/>
    <col min="5629" max="5629" width="21.44140625" style="2" customWidth="1"/>
    <col min="5630" max="5630" width="20.6640625" style="2" customWidth="1"/>
    <col min="5631" max="5631" width="20.109375" style="2" customWidth="1"/>
    <col min="5632" max="5634" width="22" style="2" customWidth="1"/>
    <col min="5635" max="5635" width="0" style="2" hidden="1" customWidth="1"/>
    <col min="5636" max="5881" width="9.109375" style="2"/>
    <col min="5882" max="5882" width="47.109375" style="2" customWidth="1"/>
    <col min="5883" max="5883" width="22.109375" style="2" customWidth="1"/>
    <col min="5884" max="5884" width="19" style="2" customWidth="1"/>
    <col min="5885" max="5885" width="21.44140625" style="2" customWidth="1"/>
    <col min="5886" max="5886" width="20.6640625" style="2" customWidth="1"/>
    <col min="5887" max="5887" width="20.109375" style="2" customWidth="1"/>
    <col min="5888" max="5890" width="22" style="2" customWidth="1"/>
    <col min="5891" max="5891" width="0" style="2" hidden="1" customWidth="1"/>
    <col min="5892" max="6137" width="9.109375" style="2"/>
    <col min="6138" max="6138" width="47.109375" style="2" customWidth="1"/>
    <col min="6139" max="6139" width="22.109375" style="2" customWidth="1"/>
    <col min="6140" max="6140" width="19" style="2" customWidth="1"/>
    <col min="6141" max="6141" width="21.44140625" style="2" customWidth="1"/>
    <col min="6142" max="6142" width="20.6640625" style="2" customWidth="1"/>
    <col min="6143" max="6143" width="20.109375" style="2" customWidth="1"/>
    <col min="6144" max="6146" width="22" style="2" customWidth="1"/>
    <col min="6147" max="6147" width="0" style="2" hidden="1" customWidth="1"/>
    <col min="6148" max="6393" width="9.109375" style="2"/>
    <col min="6394" max="6394" width="47.109375" style="2" customWidth="1"/>
    <col min="6395" max="6395" width="22.109375" style="2" customWidth="1"/>
    <col min="6396" max="6396" width="19" style="2" customWidth="1"/>
    <col min="6397" max="6397" width="21.44140625" style="2" customWidth="1"/>
    <col min="6398" max="6398" width="20.6640625" style="2" customWidth="1"/>
    <col min="6399" max="6399" width="20.109375" style="2" customWidth="1"/>
    <col min="6400" max="6402" width="22" style="2" customWidth="1"/>
    <col min="6403" max="6403" width="0" style="2" hidden="1" customWidth="1"/>
    <col min="6404" max="6649" width="9.109375" style="2"/>
    <col min="6650" max="6650" width="47.109375" style="2" customWidth="1"/>
    <col min="6651" max="6651" width="22.109375" style="2" customWidth="1"/>
    <col min="6652" max="6652" width="19" style="2" customWidth="1"/>
    <col min="6653" max="6653" width="21.44140625" style="2" customWidth="1"/>
    <col min="6654" max="6654" width="20.6640625" style="2" customWidth="1"/>
    <col min="6655" max="6655" width="20.109375" style="2" customWidth="1"/>
    <col min="6656" max="6658" width="22" style="2" customWidth="1"/>
    <col min="6659" max="6659" width="0" style="2" hidden="1" customWidth="1"/>
    <col min="6660" max="6905" width="9.109375" style="2"/>
    <col min="6906" max="6906" width="47.109375" style="2" customWidth="1"/>
    <col min="6907" max="6907" width="22.109375" style="2" customWidth="1"/>
    <col min="6908" max="6908" width="19" style="2" customWidth="1"/>
    <col min="6909" max="6909" width="21.44140625" style="2" customWidth="1"/>
    <col min="6910" max="6910" width="20.6640625" style="2" customWidth="1"/>
    <col min="6911" max="6911" width="20.109375" style="2" customWidth="1"/>
    <col min="6912" max="6914" width="22" style="2" customWidth="1"/>
    <col min="6915" max="6915" width="0" style="2" hidden="1" customWidth="1"/>
    <col min="6916" max="7161" width="9.109375" style="2"/>
    <col min="7162" max="7162" width="47.109375" style="2" customWidth="1"/>
    <col min="7163" max="7163" width="22.109375" style="2" customWidth="1"/>
    <col min="7164" max="7164" width="19" style="2" customWidth="1"/>
    <col min="7165" max="7165" width="21.44140625" style="2" customWidth="1"/>
    <col min="7166" max="7166" width="20.6640625" style="2" customWidth="1"/>
    <col min="7167" max="7167" width="20.109375" style="2" customWidth="1"/>
    <col min="7168" max="7170" width="22" style="2" customWidth="1"/>
    <col min="7171" max="7171" width="0" style="2" hidden="1" customWidth="1"/>
    <col min="7172" max="7417" width="9.109375" style="2"/>
    <col min="7418" max="7418" width="47.109375" style="2" customWidth="1"/>
    <col min="7419" max="7419" width="22.109375" style="2" customWidth="1"/>
    <col min="7420" max="7420" width="19" style="2" customWidth="1"/>
    <col min="7421" max="7421" width="21.44140625" style="2" customWidth="1"/>
    <col min="7422" max="7422" width="20.6640625" style="2" customWidth="1"/>
    <col min="7423" max="7423" width="20.109375" style="2" customWidth="1"/>
    <col min="7424" max="7426" width="22" style="2" customWidth="1"/>
    <col min="7427" max="7427" width="0" style="2" hidden="1" customWidth="1"/>
    <col min="7428" max="7673" width="9.109375" style="2"/>
    <col min="7674" max="7674" width="47.109375" style="2" customWidth="1"/>
    <col min="7675" max="7675" width="22.109375" style="2" customWidth="1"/>
    <col min="7676" max="7676" width="19" style="2" customWidth="1"/>
    <col min="7677" max="7677" width="21.44140625" style="2" customWidth="1"/>
    <col min="7678" max="7678" width="20.6640625" style="2" customWidth="1"/>
    <col min="7679" max="7679" width="20.109375" style="2" customWidth="1"/>
    <col min="7680" max="7682" width="22" style="2" customWidth="1"/>
    <col min="7683" max="7683" width="0" style="2" hidden="1" customWidth="1"/>
    <col min="7684" max="7929" width="9.109375" style="2"/>
    <col min="7930" max="7930" width="47.109375" style="2" customWidth="1"/>
    <col min="7931" max="7931" width="22.109375" style="2" customWidth="1"/>
    <col min="7932" max="7932" width="19" style="2" customWidth="1"/>
    <col min="7933" max="7933" width="21.44140625" style="2" customWidth="1"/>
    <col min="7934" max="7934" width="20.6640625" style="2" customWidth="1"/>
    <col min="7935" max="7935" width="20.109375" style="2" customWidth="1"/>
    <col min="7936" max="7938" width="22" style="2" customWidth="1"/>
    <col min="7939" max="7939" width="0" style="2" hidden="1" customWidth="1"/>
    <col min="7940" max="8185" width="9.109375" style="2"/>
    <col min="8186" max="8186" width="47.109375" style="2" customWidth="1"/>
    <col min="8187" max="8187" width="22.109375" style="2" customWidth="1"/>
    <col min="8188" max="8188" width="19" style="2" customWidth="1"/>
    <col min="8189" max="8189" width="21.44140625" style="2" customWidth="1"/>
    <col min="8190" max="8190" width="20.6640625" style="2" customWidth="1"/>
    <col min="8191" max="8191" width="20.109375" style="2" customWidth="1"/>
    <col min="8192" max="8194" width="22" style="2" customWidth="1"/>
    <col min="8195" max="8195" width="0" style="2" hidden="1" customWidth="1"/>
    <col min="8196" max="8441" width="9.109375" style="2"/>
    <col min="8442" max="8442" width="47.109375" style="2" customWidth="1"/>
    <col min="8443" max="8443" width="22.109375" style="2" customWidth="1"/>
    <col min="8444" max="8444" width="19" style="2" customWidth="1"/>
    <col min="8445" max="8445" width="21.44140625" style="2" customWidth="1"/>
    <col min="8446" max="8446" width="20.6640625" style="2" customWidth="1"/>
    <col min="8447" max="8447" width="20.109375" style="2" customWidth="1"/>
    <col min="8448" max="8450" width="22" style="2" customWidth="1"/>
    <col min="8451" max="8451" width="0" style="2" hidden="1" customWidth="1"/>
    <col min="8452" max="8697" width="9.109375" style="2"/>
    <col min="8698" max="8698" width="47.109375" style="2" customWidth="1"/>
    <col min="8699" max="8699" width="22.109375" style="2" customWidth="1"/>
    <col min="8700" max="8700" width="19" style="2" customWidth="1"/>
    <col min="8701" max="8701" width="21.44140625" style="2" customWidth="1"/>
    <col min="8702" max="8702" width="20.6640625" style="2" customWidth="1"/>
    <col min="8703" max="8703" width="20.109375" style="2" customWidth="1"/>
    <col min="8704" max="8706" width="22" style="2" customWidth="1"/>
    <col min="8707" max="8707" width="0" style="2" hidden="1" customWidth="1"/>
    <col min="8708" max="8953" width="9.109375" style="2"/>
    <col min="8954" max="8954" width="47.109375" style="2" customWidth="1"/>
    <col min="8955" max="8955" width="22.109375" style="2" customWidth="1"/>
    <col min="8956" max="8956" width="19" style="2" customWidth="1"/>
    <col min="8957" max="8957" width="21.44140625" style="2" customWidth="1"/>
    <col min="8958" max="8958" width="20.6640625" style="2" customWidth="1"/>
    <col min="8959" max="8959" width="20.109375" style="2" customWidth="1"/>
    <col min="8960" max="8962" width="22" style="2" customWidth="1"/>
    <col min="8963" max="8963" width="0" style="2" hidden="1" customWidth="1"/>
    <col min="8964" max="9209" width="9.109375" style="2"/>
    <col min="9210" max="9210" width="47.109375" style="2" customWidth="1"/>
    <col min="9211" max="9211" width="22.109375" style="2" customWidth="1"/>
    <col min="9212" max="9212" width="19" style="2" customWidth="1"/>
    <col min="9213" max="9213" width="21.44140625" style="2" customWidth="1"/>
    <col min="9214" max="9214" width="20.6640625" style="2" customWidth="1"/>
    <col min="9215" max="9215" width="20.109375" style="2" customWidth="1"/>
    <col min="9216" max="9218" width="22" style="2" customWidth="1"/>
    <col min="9219" max="9219" width="0" style="2" hidden="1" customWidth="1"/>
    <col min="9220" max="9465" width="9.109375" style="2"/>
    <col min="9466" max="9466" width="47.109375" style="2" customWidth="1"/>
    <col min="9467" max="9467" width="22.109375" style="2" customWidth="1"/>
    <col min="9468" max="9468" width="19" style="2" customWidth="1"/>
    <col min="9469" max="9469" width="21.44140625" style="2" customWidth="1"/>
    <col min="9470" max="9470" width="20.6640625" style="2" customWidth="1"/>
    <col min="9471" max="9471" width="20.109375" style="2" customWidth="1"/>
    <col min="9472" max="9474" width="22" style="2" customWidth="1"/>
    <col min="9475" max="9475" width="0" style="2" hidden="1" customWidth="1"/>
    <col min="9476" max="9721" width="9.109375" style="2"/>
    <col min="9722" max="9722" width="47.109375" style="2" customWidth="1"/>
    <col min="9723" max="9723" width="22.109375" style="2" customWidth="1"/>
    <col min="9724" max="9724" width="19" style="2" customWidth="1"/>
    <col min="9725" max="9725" width="21.44140625" style="2" customWidth="1"/>
    <col min="9726" max="9726" width="20.6640625" style="2" customWidth="1"/>
    <col min="9727" max="9727" width="20.109375" style="2" customWidth="1"/>
    <col min="9728" max="9730" width="22" style="2" customWidth="1"/>
    <col min="9731" max="9731" width="0" style="2" hidden="1" customWidth="1"/>
    <col min="9732" max="9977" width="9.109375" style="2"/>
    <col min="9978" max="9978" width="47.109375" style="2" customWidth="1"/>
    <col min="9979" max="9979" width="22.109375" style="2" customWidth="1"/>
    <col min="9980" max="9980" width="19" style="2" customWidth="1"/>
    <col min="9981" max="9981" width="21.44140625" style="2" customWidth="1"/>
    <col min="9982" max="9982" width="20.6640625" style="2" customWidth="1"/>
    <col min="9983" max="9983" width="20.109375" style="2" customWidth="1"/>
    <col min="9984" max="9986" width="22" style="2" customWidth="1"/>
    <col min="9987" max="9987" width="0" style="2" hidden="1" customWidth="1"/>
    <col min="9988" max="10233" width="9.109375" style="2"/>
    <col min="10234" max="10234" width="47.109375" style="2" customWidth="1"/>
    <col min="10235" max="10235" width="22.109375" style="2" customWidth="1"/>
    <col min="10236" max="10236" width="19" style="2" customWidth="1"/>
    <col min="10237" max="10237" width="21.44140625" style="2" customWidth="1"/>
    <col min="10238" max="10238" width="20.6640625" style="2" customWidth="1"/>
    <col min="10239" max="10239" width="20.109375" style="2" customWidth="1"/>
    <col min="10240" max="10242" width="22" style="2" customWidth="1"/>
    <col min="10243" max="10243" width="0" style="2" hidden="1" customWidth="1"/>
    <col min="10244" max="10489" width="9.109375" style="2"/>
    <col min="10490" max="10490" width="47.109375" style="2" customWidth="1"/>
    <col min="10491" max="10491" width="22.109375" style="2" customWidth="1"/>
    <col min="10492" max="10492" width="19" style="2" customWidth="1"/>
    <col min="10493" max="10493" width="21.44140625" style="2" customWidth="1"/>
    <col min="10494" max="10494" width="20.6640625" style="2" customWidth="1"/>
    <col min="10495" max="10495" width="20.109375" style="2" customWidth="1"/>
    <col min="10496" max="10498" width="22" style="2" customWidth="1"/>
    <col min="10499" max="10499" width="0" style="2" hidden="1" customWidth="1"/>
    <col min="10500" max="10745" width="9.109375" style="2"/>
    <col min="10746" max="10746" width="47.109375" style="2" customWidth="1"/>
    <col min="10747" max="10747" width="22.109375" style="2" customWidth="1"/>
    <col min="10748" max="10748" width="19" style="2" customWidth="1"/>
    <col min="10749" max="10749" width="21.44140625" style="2" customWidth="1"/>
    <col min="10750" max="10750" width="20.6640625" style="2" customWidth="1"/>
    <col min="10751" max="10751" width="20.109375" style="2" customWidth="1"/>
    <col min="10752" max="10754" width="22" style="2" customWidth="1"/>
    <col min="10755" max="10755" width="0" style="2" hidden="1" customWidth="1"/>
    <col min="10756" max="11001" width="9.109375" style="2"/>
    <col min="11002" max="11002" width="47.109375" style="2" customWidth="1"/>
    <col min="11003" max="11003" width="22.109375" style="2" customWidth="1"/>
    <col min="11004" max="11004" width="19" style="2" customWidth="1"/>
    <col min="11005" max="11005" width="21.44140625" style="2" customWidth="1"/>
    <col min="11006" max="11006" width="20.6640625" style="2" customWidth="1"/>
    <col min="11007" max="11007" width="20.109375" style="2" customWidth="1"/>
    <col min="11008" max="11010" width="22" style="2" customWidth="1"/>
    <col min="11011" max="11011" width="0" style="2" hidden="1" customWidth="1"/>
    <col min="11012" max="11257" width="9.109375" style="2"/>
    <col min="11258" max="11258" width="47.109375" style="2" customWidth="1"/>
    <col min="11259" max="11259" width="22.109375" style="2" customWidth="1"/>
    <col min="11260" max="11260" width="19" style="2" customWidth="1"/>
    <col min="11261" max="11261" width="21.44140625" style="2" customWidth="1"/>
    <col min="11262" max="11262" width="20.6640625" style="2" customWidth="1"/>
    <col min="11263" max="11263" width="20.109375" style="2" customWidth="1"/>
    <col min="11264" max="11266" width="22" style="2" customWidth="1"/>
    <col min="11267" max="11267" width="0" style="2" hidden="1" customWidth="1"/>
    <col min="11268" max="11513" width="9.109375" style="2"/>
    <col min="11514" max="11514" width="47.109375" style="2" customWidth="1"/>
    <col min="11515" max="11515" width="22.109375" style="2" customWidth="1"/>
    <col min="11516" max="11516" width="19" style="2" customWidth="1"/>
    <col min="11517" max="11517" width="21.44140625" style="2" customWidth="1"/>
    <col min="11518" max="11518" width="20.6640625" style="2" customWidth="1"/>
    <col min="11519" max="11519" width="20.109375" style="2" customWidth="1"/>
    <col min="11520" max="11522" width="22" style="2" customWidth="1"/>
    <col min="11523" max="11523" width="0" style="2" hidden="1" customWidth="1"/>
    <col min="11524" max="11769" width="9.109375" style="2"/>
    <col min="11770" max="11770" width="47.109375" style="2" customWidth="1"/>
    <col min="11771" max="11771" width="22.109375" style="2" customWidth="1"/>
    <col min="11772" max="11772" width="19" style="2" customWidth="1"/>
    <col min="11773" max="11773" width="21.44140625" style="2" customWidth="1"/>
    <col min="11774" max="11774" width="20.6640625" style="2" customWidth="1"/>
    <col min="11775" max="11775" width="20.109375" style="2" customWidth="1"/>
    <col min="11776" max="11778" width="22" style="2" customWidth="1"/>
    <col min="11779" max="11779" width="0" style="2" hidden="1" customWidth="1"/>
    <col min="11780" max="12025" width="9.109375" style="2"/>
    <col min="12026" max="12026" width="47.109375" style="2" customWidth="1"/>
    <col min="12027" max="12027" width="22.109375" style="2" customWidth="1"/>
    <col min="12028" max="12028" width="19" style="2" customWidth="1"/>
    <col min="12029" max="12029" width="21.44140625" style="2" customWidth="1"/>
    <col min="12030" max="12030" width="20.6640625" style="2" customWidth="1"/>
    <col min="12031" max="12031" width="20.109375" style="2" customWidth="1"/>
    <col min="12032" max="12034" width="22" style="2" customWidth="1"/>
    <col min="12035" max="12035" width="0" style="2" hidden="1" customWidth="1"/>
    <col min="12036" max="12281" width="9.109375" style="2"/>
    <col min="12282" max="12282" width="47.109375" style="2" customWidth="1"/>
    <col min="12283" max="12283" width="22.109375" style="2" customWidth="1"/>
    <col min="12284" max="12284" width="19" style="2" customWidth="1"/>
    <col min="12285" max="12285" width="21.44140625" style="2" customWidth="1"/>
    <col min="12286" max="12286" width="20.6640625" style="2" customWidth="1"/>
    <col min="12287" max="12287" width="20.109375" style="2" customWidth="1"/>
    <col min="12288" max="12290" width="22" style="2" customWidth="1"/>
    <col min="12291" max="12291" width="0" style="2" hidden="1" customWidth="1"/>
    <col min="12292" max="12537" width="9.109375" style="2"/>
    <col min="12538" max="12538" width="47.109375" style="2" customWidth="1"/>
    <col min="12539" max="12539" width="22.109375" style="2" customWidth="1"/>
    <col min="12540" max="12540" width="19" style="2" customWidth="1"/>
    <col min="12541" max="12541" width="21.44140625" style="2" customWidth="1"/>
    <col min="12542" max="12542" width="20.6640625" style="2" customWidth="1"/>
    <col min="12543" max="12543" width="20.109375" style="2" customWidth="1"/>
    <col min="12544" max="12546" width="22" style="2" customWidth="1"/>
    <col min="12547" max="12547" width="0" style="2" hidden="1" customWidth="1"/>
    <col min="12548" max="12793" width="9.109375" style="2"/>
    <col min="12794" max="12794" width="47.109375" style="2" customWidth="1"/>
    <col min="12795" max="12795" width="22.109375" style="2" customWidth="1"/>
    <col min="12796" max="12796" width="19" style="2" customWidth="1"/>
    <col min="12797" max="12797" width="21.44140625" style="2" customWidth="1"/>
    <col min="12798" max="12798" width="20.6640625" style="2" customWidth="1"/>
    <col min="12799" max="12799" width="20.109375" style="2" customWidth="1"/>
    <col min="12800" max="12802" width="22" style="2" customWidth="1"/>
    <col min="12803" max="12803" width="0" style="2" hidden="1" customWidth="1"/>
    <col min="12804" max="13049" width="9.109375" style="2"/>
    <col min="13050" max="13050" width="47.109375" style="2" customWidth="1"/>
    <col min="13051" max="13051" width="22.109375" style="2" customWidth="1"/>
    <col min="13052" max="13052" width="19" style="2" customWidth="1"/>
    <col min="13053" max="13053" width="21.44140625" style="2" customWidth="1"/>
    <col min="13054" max="13054" width="20.6640625" style="2" customWidth="1"/>
    <col min="13055" max="13055" width="20.109375" style="2" customWidth="1"/>
    <col min="13056" max="13058" width="22" style="2" customWidth="1"/>
    <col min="13059" max="13059" width="0" style="2" hidden="1" customWidth="1"/>
    <col min="13060" max="13305" width="9.109375" style="2"/>
    <col min="13306" max="13306" width="47.109375" style="2" customWidth="1"/>
    <col min="13307" max="13307" width="22.109375" style="2" customWidth="1"/>
    <col min="13308" max="13308" width="19" style="2" customWidth="1"/>
    <col min="13309" max="13309" width="21.44140625" style="2" customWidth="1"/>
    <col min="13310" max="13310" width="20.6640625" style="2" customWidth="1"/>
    <col min="13311" max="13311" width="20.109375" style="2" customWidth="1"/>
    <col min="13312" max="13314" width="22" style="2" customWidth="1"/>
    <col min="13315" max="13315" width="0" style="2" hidden="1" customWidth="1"/>
    <col min="13316" max="13561" width="9.109375" style="2"/>
    <col min="13562" max="13562" width="47.109375" style="2" customWidth="1"/>
    <col min="13563" max="13563" width="22.109375" style="2" customWidth="1"/>
    <col min="13564" max="13564" width="19" style="2" customWidth="1"/>
    <col min="13565" max="13565" width="21.44140625" style="2" customWidth="1"/>
    <col min="13566" max="13566" width="20.6640625" style="2" customWidth="1"/>
    <col min="13567" max="13567" width="20.109375" style="2" customWidth="1"/>
    <col min="13568" max="13570" width="22" style="2" customWidth="1"/>
    <col min="13571" max="13571" width="0" style="2" hidden="1" customWidth="1"/>
    <col min="13572" max="13817" width="9.109375" style="2"/>
    <col min="13818" max="13818" width="47.109375" style="2" customWidth="1"/>
    <col min="13819" max="13819" width="22.109375" style="2" customWidth="1"/>
    <col min="13820" max="13820" width="19" style="2" customWidth="1"/>
    <col min="13821" max="13821" width="21.44140625" style="2" customWidth="1"/>
    <col min="13822" max="13822" width="20.6640625" style="2" customWidth="1"/>
    <col min="13823" max="13823" width="20.109375" style="2" customWidth="1"/>
    <col min="13824" max="13826" width="22" style="2" customWidth="1"/>
    <col min="13827" max="13827" width="0" style="2" hidden="1" customWidth="1"/>
    <col min="13828" max="14073" width="9.109375" style="2"/>
    <col min="14074" max="14074" width="47.109375" style="2" customWidth="1"/>
    <col min="14075" max="14075" width="22.109375" style="2" customWidth="1"/>
    <col min="14076" max="14076" width="19" style="2" customWidth="1"/>
    <col min="14077" max="14077" width="21.44140625" style="2" customWidth="1"/>
    <col min="14078" max="14078" width="20.6640625" style="2" customWidth="1"/>
    <col min="14079" max="14079" width="20.109375" style="2" customWidth="1"/>
    <col min="14080" max="14082" width="22" style="2" customWidth="1"/>
    <col min="14083" max="14083" width="0" style="2" hidden="1" customWidth="1"/>
    <col min="14084" max="14329" width="9.109375" style="2"/>
    <col min="14330" max="14330" width="47.109375" style="2" customWidth="1"/>
    <col min="14331" max="14331" width="22.109375" style="2" customWidth="1"/>
    <col min="14332" max="14332" width="19" style="2" customWidth="1"/>
    <col min="14333" max="14333" width="21.44140625" style="2" customWidth="1"/>
    <col min="14334" max="14334" width="20.6640625" style="2" customWidth="1"/>
    <col min="14335" max="14335" width="20.109375" style="2" customWidth="1"/>
    <col min="14336" max="14338" width="22" style="2" customWidth="1"/>
    <col min="14339" max="14339" width="0" style="2" hidden="1" customWidth="1"/>
    <col min="14340" max="14585" width="9.109375" style="2"/>
    <col min="14586" max="14586" width="47.109375" style="2" customWidth="1"/>
    <col min="14587" max="14587" width="22.109375" style="2" customWidth="1"/>
    <col min="14588" max="14588" width="19" style="2" customWidth="1"/>
    <col min="14589" max="14589" width="21.44140625" style="2" customWidth="1"/>
    <col min="14590" max="14590" width="20.6640625" style="2" customWidth="1"/>
    <col min="14591" max="14591" width="20.109375" style="2" customWidth="1"/>
    <col min="14592" max="14594" width="22" style="2" customWidth="1"/>
    <col min="14595" max="14595" width="0" style="2" hidden="1" customWidth="1"/>
    <col min="14596" max="14841" width="9.109375" style="2"/>
    <col min="14842" max="14842" width="47.109375" style="2" customWidth="1"/>
    <col min="14843" max="14843" width="22.109375" style="2" customWidth="1"/>
    <col min="14844" max="14844" width="19" style="2" customWidth="1"/>
    <col min="14845" max="14845" width="21.44140625" style="2" customWidth="1"/>
    <col min="14846" max="14846" width="20.6640625" style="2" customWidth="1"/>
    <col min="14847" max="14847" width="20.109375" style="2" customWidth="1"/>
    <col min="14848" max="14850" width="22" style="2" customWidth="1"/>
    <col min="14851" max="14851" width="0" style="2" hidden="1" customWidth="1"/>
    <col min="14852" max="15097" width="9.109375" style="2"/>
    <col min="15098" max="15098" width="47.109375" style="2" customWidth="1"/>
    <col min="15099" max="15099" width="22.109375" style="2" customWidth="1"/>
    <col min="15100" max="15100" width="19" style="2" customWidth="1"/>
    <col min="15101" max="15101" width="21.44140625" style="2" customWidth="1"/>
    <col min="15102" max="15102" width="20.6640625" style="2" customWidth="1"/>
    <col min="15103" max="15103" width="20.109375" style="2" customWidth="1"/>
    <col min="15104" max="15106" width="22" style="2" customWidth="1"/>
    <col min="15107" max="15107" width="0" style="2" hidden="1" customWidth="1"/>
    <col min="15108" max="15353" width="9.109375" style="2"/>
    <col min="15354" max="15354" width="47.109375" style="2" customWidth="1"/>
    <col min="15355" max="15355" width="22.109375" style="2" customWidth="1"/>
    <col min="15356" max="15356" width="19" style="2" customWidth="1"/>
    <col min="15357" max="15357" width="21.44140625" style="2" customWidth="1"/>
    <col min="15358" max="15358" width="20.6640625" style="2" customWidth="1"/>
    <col min="15359" max="15359" width="20.109375" style="2" customWidth="1"/>
    <col min="15360" max="15362" width="22" style="2" customWidth="1"/>
    <col min="15363" max="15363" width="0" style="2" hidden="1" customWidth="1"/>
    <col min="15364" max="15609" width="9.109375" style="2"/>
    <col min="15610" max="15610" width="47.109375" style="2" customWidth="1"/>
    <col min="15611" max="15611" width="22.109375" style="2" customWidth="1"/>
    <col min="15612" max="15612" width="19" style="2" customWidth="1"/>
    <col min="15613" max="15613" width="21.44140625" style="2" customWidth="1"/>
    <col min="15614" max="15614" width="20.6640625" style="2" customWidth="1"/>
    <col min="15615" max="15615" width="20.109375" style="2" customWidth="1"/>
    <col min="15616" max="15618" width="22" style="2" customWidth="1"/>
    <col min="15619" max="15619" width="0" style="2" hidden="1" customWidth="1"/>
    <col min="15620" max="15865" width="9.109375" style="2"/>
    <col min="15866" max="15866" width="47.109375" style="2" customWidth="1"/>
    <col min="15867" max="15867" width="22.109375" style="2" customWidth="1"/>
    <col min="15868" max="15868" width="19" style="2" customWidth="1"/>
    <col min="15869" max="15869" width="21.44140625" style="2" customWidth="1"/>
    <col min="15870" max="15870" width="20.6640625" style="2" customWidth="1"/>
    <col min="15871" max="15871" width="20.109375" style="2" customWidth="1"/>
    <col min="15872" max="15874" width="22" style="2" customWidth="1"/>
    <col min="15875" max="15875" width="0" style="2" hidden="1" customWidth="1"/>
    <col min="15876" max="16121" width="9.109375" style="2"/>
    <col min="16122" max="16122" width="47.109375" style="2" customWidth="1"/>
    <col min="16123" max="16123" width="22.109375" style="2" customWidth="1"/>
    <col min="16124" max="16124" width="19" style="2" customWidth="1"/>
    <col min="16125" max="16125" width="21.44140625" style="2" customWidth="1"/>
    <col min="16126" max="16126" width="20.6640625" style="2" customWidth="1"/>
    <col min="16127" max="16127" width="20.109375" style="2" customWidth="1"/>
    <col min="16128" max="16130" width="22" style="2" customWidth="1"/>
    <col min="16131" max="16131" width="0" style="2" hidden="1" customWidth="1"/>
    <col min="16132" max="16384" width="9.109375" style="2"/>
  </cols>
  <sheetData>
    <row r="1" spans="1:6" ht="60" customHeight="1" x14ac:dyDescent="0.35">
      <c r="C1" s="33"/>
      <c r="D1" s="62" t="s">
        <v>68</v>
      </c>
      <c r="E1" s="63"/>
      <c r="F1" s="63"/>
    </row>
    <row r="2" spans="1:6" ht="33.6" customHeight="1" x14ac:dyDescent="0.35">
      <c r="C2" s="33"/>
      <c r="D2" s="63"/>
      <c r="E2" s="63"/>
      <c r="F2" s="63"/>
    </row>
    <row r="3" spans="1:6" ht="31.2" customHeight="1" x14ac:dyDescent="0.35">
      <c r="C3" s="33"/>
      <c r="D3" s="63"/>
      <c r="E3" s="63"/>
      <c r="F3" s="63"/>
    </row>
    <row r="4" spans="1:6" ht="28.8" customHeight="1" x14ac:dyDescent="0.35">
      <c r="C4" s="33"/>
      <c r="D4" s="63"/>
      <c r="E4" s="63"/>
      <c r="F4" s="63"/>
    </row>
    <row r="5" spans="1:6" ht="28.8" customHeight="1" x14ac:dyDescent="0.35">
      <c r="C5" s="33"/>
      <c r="D5" s="63"/>
      <c r="E5" s="63"/>
      <c r="F5" s="63"/>
    </row>
    <row r="6" spans="1:6" ht="1.8" customHeight="1" x14ac:dyDescent="0.35">
      <c r="C6" s="33"/>
      <c r="D6" s="63"/>
      <c r="E6" s="63"/>
      <c r="F6" s="63"/>
    </row>
    <row r="7" spans="1:6" ht="18" x14ac:dyDescent="0.35">
      <c r="C7" s="33"/>
      <c r="D7" s="33"/>
      <c r="E7" s="50"/>
      <c r="F7" s="50"/>
    </row>
    <row r="8" spans="1:6" ht="18" x14ac:dyDescent="0.3">
      <c r="A8" s="51" t="s">
        <v>38</v>
      </c>
      <c r="B8" s="51"/>
      <c r="C8" s="51"/>
      <c r="D8" s="51"/>
      <c r="E8" s="50"/>
      <c r="F8" s="50"/>
    </row>
    <row r="9" spans="1:6" x14ac:dyDescent="0.3">
      <c r="D9" s="32"/>
    </row>
    <row r="10" spans="1:6" s="5" customFormat="1" ht="31.2" x14ac:dyDescent="0.25">
      <c r="A10" s="29" t="s">
        <v>0</v>
      </c>
      <c r="B10" s="31" t="s">
        <v>21</v>
      </c>
      <c r="C10" s="29" t="s">
        <v>1</v>
      </c>
      <c r="D10" s="29" t="s">
        <v>2</v>
      </c>
      <c r="E10" s="29" t="s">
        <v>3</v>
      </c>
      <c r="F10" s="29" t="s">
        <v>39</v>
      </c>
    </row>
    <row r="11" spans="1:6" s="5" customFormat="1" x14ac:dyDescent="0.25">
      <c r="A11" s="58" t="s">
        <v>22</v>
      </c>
      <c r="B11" s="59"/>
      <c r="C11" s="59"/>
      <c r="D11" s="59"/>
      <c r="E11" s="59"/>
    </row>
    <row r="12" spans="1:6" x14ac:dyDescent="0.3">
      <c r="A12" s="60" t="s">
        <v>4</v>
      </c>
      <c r="B12" s="61"/>
      <c r="C12" s="61"/>
      <c r="D12" s="61"/>
      <c r="E12" s="61"/>
    </row>
    <row r="13" spans="1:6" x14ac:dyDescent="0.3">
      <c r="A13" s="42" t="s">
        <v>5</v>
      </c>
      <c r="B13" s="53" t="s">
        <v>23</v>
      </c>
      <c r="C13" s="29" t="s">
        <v>6</v>
      </c>
      <c r="D13" s="34">
        <f>D14+D15+D16</f>
        <v>2397545</v>
      </c>
      <c r="E13" s="34">
        <f>E14+E15+E16</f>
        <v>2392111.1999999997</v>
      </c>
      <c r="F13" s="34">
        <f>F14+F15+F16</f>
        <v>2393214.2000000002</v>
      </c>
    </row>
    <row r="14" spans="1:6" x14ac:dyDescent="0.3">
      <c r="A14" s="42"/>
      <c r="B14" s="54"/>
      <c r="C14" s="29" t="s">
        <v>7</v>
      </c>
      <c r="D14" s="15">
        <f>D23+D24</f>
        <v>774650.1</v>
      </c>
      <c r="E14" s="15">
        <f t="shared" ref="E14:F14" si="0">E23+E24</f>
        <v>768155.5</v>
      </c>
      <c r="F14" s="15">
        <f t="shared" si="0"/>
        <v>768155.5</v>
      </c>
    </row>
    <row r="15" spans="1:6" x14ac:dyDescent="0.3">
      <c r="A15" s="42"/>
      <c r="B15" s="54"/>
      <c r="C15" s="29" t="s">
        <v>8</v>
      </c>
      <c r="D15" s="15">
        <f>D19+D20+D21+D22</f>
        <v>1557847.7999999998</v>
      </c>
      <c r="E15" s="15">
        <f t="shared" ref="E15:F15" si="1">E19+E20+E21+E22</f>
        <v>1558908.5999999999</v>
      </c>
      <c r="F15" s="15">
        <f t="shared" si="1"/>
        <v>1560011.6</v>
      </c>
    </row>
    <row r="16" spans="1:6" x14ac:dyDescent="0.3">
      <c r="A16" s="42"/>
      <c r="B16" s="54"/>
      <c r="C16" s="29" t="s">
        <v>9</v>
      </c>
      <c r="D16" s="15">
        <f>D18</f>
        <v>65047.1</v>
      </c>
      <c r="E16" s="15">
        <f t="shared" ref="E16:F16" si="2">E18</f>
        <v>65047.1</v>
      </c>
      <c r="F16" s="15">
        <f t="shared" si="2"/>
        <v>65047.1</v>
      </c>
    </row>
    <row r="17" spans="1:6" x14ac:dyDescent="0.3">
      <c r="A17" s="30" t="s">
        <v>10</v>
      </c>
      <c r="B17" s="54"/>
      <c r="C17" s="29"/>
      <c r="D17" s="4"/>
      <c r="E17" s="4"/>
      <c r="F17" s="4"/>
    </row>
    <row r="18" spans="1:6" ht="117.6" customHeight="1" x14ac:dyDescent="0.3">
      <c r="A18" s="30" t="s">
        <v>48</v>
      </c>
      <c r="B18" s="54"/>
      <c r="C18" s="19" t="s">
        <v>9</v>
      </c>
      <c r="D18" s="4">
        <v>65047.1</v>
      </c>
      <c r="E18" s="4">
        <v>65047.1</v>
      </c>
      <c r="F18" s="4">
        <v>65047.1</v>
      </c>
    </row>
    <row r="19" spans="1:6" ht="72" customHeight="1" x14ac:dyDescent="0.3">
      <c r="A19" s="30" t="s">
        <v>49</v>
      </c>
      <c r="B19" s="54"/>
      <c r="C19" s="19" t="s">
        <v>8</v>
      </c>
      <c r="D19" s="4">
        <v>714939.9</v>
      </c>
      <c r="E19" s="4">
        <v>715417.59999999998</v>
      </c>
      <c r="F19" s="4">
        <v>715914.4</v>
      </c>
    </row>
    <row r="20" spans="1:6" ht="93.6" x14ac:dyDescent="0.3">
      <c r="A20" s="30" t="s">
        <v>50</v>
      </c>
      <c r="B20" s="54"/>
      <c r="C20" s="19" t="s">
        <v>8</v>
      </c>
      <c r="D20" s="4">
        <v>800824.1</v>
      </c>
      <c r="E20" s="4">
        <v>801397.7</v>
      </c>
      <c r="F20" s="4">
        <v>801994.1</v>
      </c>
    </row>
    <row r="21" spans="1:6" ht="109.2" x14ac:dyDescent="0.3">
      <c r="A21" s="30" t="s">
        <v>51</v>
      </c>
      <c r="B21" s="54"/>
      <c r="C21" s="19" t="s">
        <v>8</v>
      </c>
      <c r="D21" s="4">
        <v>41129.9</v>
      </c>
      <c r="E21" s="4">
        <v>41133.699999999997</v>
      </c>
      <c r="F21" s="4">
        <v>41137.599999999999</v>
      </c>
    </row>
    <row r="22" spans="1:6" ht="84" customHeight="1" x14ac:dyDescent="0.3">
      <c r="A22" s="30" t="s">
        <v>52</v>
      </c>
      <c r="B22" s="54"/>
      <c r="C22" s="19" t="s">
        <v>8</v>
      </c>
      <c r="D22" s="4">
        <v>953.9</v>
      </c>
      <c r="E22" s="4">
        <v>959.6</v>
      </c>
      <c r="F22" s="4">
        <v>965.5</v>
      </c>
    </row>
    <row r="23" spans="1:6" ht="34.200000000000003" customHeight="1" x14ac:dyDescent="0.3">
      <c r="A23" s="30" t="s">
        <v>53</v>
      </c>
      <c r="B23" s="54"/>
      <c r="C23" s="19" t="s">
        <v>7</v>
      </c>
      <c r="D23" s="4">
        <v>774650.1</v>
      </c>
      <c r="E23" s="4">
        <v>751655.5</v>
      </c>
      <c r="F23" s="4">
        <v>751655.5</v>
      </c>
    </row>
    <row r="24" spans="1:6" ht="62.4" x14ac:dyDescent="0.3">
      <c r="A24" s="30" t="s">
        <v>54</v>
      </c>
      <c r="B24" s="54"/>
      <c r="C24" s="29" t="str">
        <f>C14</f>
        <v>местный бюджет</v>
      </c>
      <c r="D24" s="15">
        <v>0</v>
      </c>
      <c r="E24" s="6">
        <v>16500</v>
      </c>
      <c r="F24" s="6">
        <v>16500</v>
      </c>
    </row>
    <row r="25" spans="1:6" x14ac:dyDescent="0.3">
      <c r="A25" s="41" t="s">
        <v>11</v>
      </c>
      <c r="B25" s="54"/>
      <c r="C25" s="29" t="s">
        <v>6</v>
      </c>
      <c r="D25" s="34">
        <f>D26+D27</f>
        <v>64736.651000000005</v>
      </c>
      <c r="E25" s="34">
        <f t="shared" ref="E25:F25" si="3">E26+E27</f>
        <v>55288.3</v>
      </c>
      <c r="F25" s="34">
        <f t="shared" si="3"/>
        <v>55455.1</v>
      </c>
    </row>
    <row r="26" spans="1:6" x14ac:dyDescent="0.3">
      <c r="A26" s="41"/>
      <c r="B26" s="54"/>
      <c r="C26" s="29" t="s">
        <v>7</v>
      </c>
      <c r="D26" s="21">
        <f>D30+D32+D34+D36+D37+D39</f>
        <v>61395.851000000002</v>
      </c>
      <c r="E26" s="9">
        <f t="shared" ref="E26:F26" si="4">E30+E32+E34+E36+E37+E39</f>
        <v>34552.300000000003</v>
      </c>
      <c r="F26" s="9">
        <f t="shared" si="4"/>
        <v>34552.300000000003</v>
      </c>
    </row>
    <row r="27" spans="1:6" x14ac:dyDescent="0.3">
      <c r="A27" s="41"/>
      <c r="B27" s="54"/>
      <c r="C27" s="29" t="s">
        <v>8</v>
      </c>
      <c r="D27" s="9">
        <f>D31+D33+D35+D38</f>
        <v>3340.8</v>
      </c>
      <c r="E27" s="9">
        <f t="shared" ref="E27:F27" si="5">E31+E33+E35+E38</f>
        <v>20736</v>
      </c>
      <c r="F27" s="9">
        <f t="shared" si="5"/>
        <v>20902.799999999996</v>
      </c>
    </row>
    <row r="28" spans="1:6" x14ac:dyDescent="0.3">
      <c r="A28" s="41"/>
      <c r="B28" s="54"/>
      <c r="C28" s="29" t="s">
        <v>9</v>
      </c>
      <c r="D28" s="8">
        <v>0</v>
      </c>
      <c r="E28" s="4">
        <v>0</v>
      </c>
      <c r="F28" s="4">
        <v>0</v>
      </c>
    </row>
    <row r="29" spans="1:6" x14ac:dyDescent="0.3">
      <c r="A29" s="30" t="s">
        <v>10</v>
      </c>
      <c r="B29" s="54"/>
      <c r="C29" s="29"/>
      <c r="D29" s="4"/>
      <c r="E29" s="4">
        <v>0</v>
      </c>
      <c r="F29" s="4">
        <v>0</v>
      </c>
    </row>
    <row r="30" spans="1:6" x14ac:dyDescent="0.3">
      <c r="A30" s="56" t="s">
        <v>55</v>
      </c>
      <c r="B30" s="54"/>
      <c r="C30" s="29" t="s">
        <v>7</v>
      </c>
      <c r="D30" s="20">
        <v>37</v>
      </c>
      <c r="E30" s="20">
        <v>37</v>
      </c>
      <c r="F30" s="20">
        <v>37</v>
      </c>
    </row>
    <row r="31" spans="1:6" ht="15.6" customHeight="1" x14ac:dyDescent="0.3">
      <c r="A31" s="57"/>
      <c r="B31" s="54"/>
      <c r="C31" s="29" t="s">
        <v>8</v>
      </c>
      <c r="D31" s="20">
        <v>697.6</v>
      </c>
      <c r="E31" s="20">
        <v>697.6</v>
      </c>
      <c r="F31" s="20">
        <v>697.6</v>
      </c>
    </row>
    <row r="32" spans="1:6" x14ac:dyDescent="0.3">
      <c r="A32" s="56" t="s">
        <v>56</v>
      </c>
      <c r="B32" s="54"/>
      <c r="C32" s="29" t="s">
        <v>7</v>
      </c>
      <c r="D32" s="20">
        <v>0</v>
      </c>
      <c r="E32" s="20">
        <v>3000</v>
      </c>
      <c r="F32" s="20">
        <v>3000</v>
      </c>
    </row>
    <row r="33" spans="1:6" ht="26.4" customHeight="1" x14ac:dyDescent="0.3">
      <c r="A33" s="57"/>
      <c r="B33" s="54"/>
      <c r="C33" s="29" t="s">
        <v>8</v>
      </c>
      <c r="D33" s="20">
        <v>0</v>
      </c>
      <c r="E33" s="20">
        <v>17271.900000000001</v>
      </c>
      <c r="F33" s="20">
        <v>17362.599999999999</v>
      </c>
    </row>
    <row r="34" spans="1:6" ht="24" customHeight="1" x14ac:dyDescent="0.3">
      <c r="A34" s="56" t="s">
        <v>57</v>
      </c>
      <c r="B34" s="54"/>
      <c r="C34" s="29" t="s">
        <v>7</v>
      </c>
      <c r="D34" s="20">
        <v>110</v>
      </c>
      <c r="E34" s="20">
        <v>110</v>
      </c>
      <c r="F34" s="20">
        <v>110</v>
      </c>
    </row>
    <row r="35" spans="1:6" ht="21" customHeight="1" x14ac:dyDescent="0.3">
      <c r="A35" s="57"/>
      <c r="B35" s="54"/>
      <c r="C35" s="29" t="s">
        <v>8</v>
      </c>
      <c r="D35" s="20">
        <v>910.4</v>
      </c>
      <c r="E35" s="20">
        <v>1033.7</v>
      </c>
      <c r="F35" s="20">
        <v>1109.8</v>
      </c>
    </row>
    <row r="36" spans="1:6" ht="31.2" x14ac:dyDescent="0.3">
      <c r="A36" s="36" t="s">
        <v>58</v>
      </c>
      <c r="B36" s="54"/>
      <c r="C36" s="29" t="s">
        <v>7</v>
      </c>
      <c r="D36" s="20">
        <v>55362.62</v>
      </c>
      <c r="E36" s="20">
        <v>31293.3</v>
      </c>
      <c r="F36" s="20">
        <v>31293.3</v>
      </c>
    </row>
    <row r="37" spans="1:6" x14ac:dyDescent="0.3">
      <c r="A37" s="56" t="s">
        <v>59</v>
      </c>
      <c r="B37" s="54"/>
      <c r="C37" s="29" t="s">
        <v>7</v>
      </c>
      <c r="D37" s="20">
        <v>112</v>
      </c>
      <c r="E37" s="20">
        <v>112</v>
      </c>
      <c r="F37" s="20">
        <v>112</v>
      </c>
    </row>
    <row r="38" spans="1:6" x14ac:dyDescent="0.3">
      <c r="A38" s="57"/>
      <c r="B38" s="54"/>
      <c r="C38" s="29" t="s">
        <v>8</v>
      </c>
      <c r="D38" s="20">
        <v>1732.8</v>
      </c>
      <c r="E38" s="20">
        <v>1732.8</v>
      </c>
      <c r="F38" s="20">
        <v>1732.8</v>
      </c>
    </row>
    <row r="39" spans="1:6" ht="31.2" x14ac:dyDescent="0.3">
      <c r="A39" s="37" t="s">
        <v>53</v>
      </c>
      <c r="B39" s="55"/>
      <c r="C39" s="29" t="s">
        <v>7</v>
      </c>
      <c r="D39" s="20">
        <v>5774.2309999999998</v>
      </c>
      <c r="E39" s="20">
        <v>0</v>
      </c>
      <c r="F39" s="20">
        <v>0</v>
      </c>
    </row>
    <row r="40" spans="1:6" x14ac:dyDescent="0.3">
      <c r="A40" s="44" t="s">
        <v>12</v>
      </c>
      <c r="B40" s="43"/>
      <c r="C40" s="29" t="s">
        <v>6</v>
      </c>
      <c r="D40" s="35">
        <f>D41+D42+D43</f>
        <v>164484.90000000002</v>
      </c>
      <c r="E40" s="35">
        <f t="shared" ref="E40:F40" si="6">E41+E42+E43</f>
        <v>163117.40000000002</v>
      </c>
      <c r="F40" s="35">
        <f t="shared" si="6"/>
        <v>158892</v>
      </c>
    </row>
    <row r="41" spans="1:6" x14ac:dyDescent="0.3">
      <c r="A41" s="49"/>
      <c r="B41" s="43"/>
      <c r="C41" s="29" t="s">
        <v>7</v>
      </c>
      <c r="D41" s="4">
        <f>D46+D48+D50+D53+D55+D56</f>
        <v>28919.100000000002</v>
      </c>
      <c r="E41" s="4">
        <f t="shared" ref="E41:F41" si="7">E46+E48+E50+E53+E55+E56</f>
        <v>28919.100000000002</v>
      </c>
      <c r="F41" s="4">
        <f t="shared" si="7"/>
        <v>28919.100000000002</v>
      </c>
    </row>
    <row r="42" spans="1:6" x14ac:dyDescent="0.3">
      <c r="A42" s="49"/>
      <c r="B42" s="43"/>
      <c r="C42" s="29" t="s">
        <v>8</v>
      </c>
      <c r="D42" s="9">
        <f>D45+D47+D49+D51+D54</f>
        <v>66013.33</v>
      </c>
      <c r="E42" s="9">
        <f t="shared" ref="E42:F42" si="8">E45+E47+E49+E51+E54</f>
        <v>64645.8</v>
      </c>
      <c r="F42" s="9">
        <f t="shared" si="8"/>
        <v>63758.5</v>
      </c>
    </row>
    <row r="43" spans="1:6" x14ac:dyDescent="0.3">
      <c r="A43" s="45"/>
      <c r="B43" s="43"/>
      <c r="C43" s="29" t="s">
        <v>9</v>
      </c>
      <c r="D43" s="9">
        <f>D52</f>
        <v>69552.47</v>
      </c>
      <c r="E43" s="9">
        <f t="shared" ref="E43:F43" si="9">E52</f>
        <v>69552.5</v>
      </c>
      <c r="F43" s="9">
        <f t="shared" si="9"/>
        <v>66214.399999999994</v>
      </c>
    </row>
    <row r="44" spans="1:6" x14ac:dyDescent="0.3">
      <c r="A44" s="30" t="s">
        <v>10</v>
      </c>
      <c r="B44" s="43"/>
      <c r="C44" s="29"/>
      <c r="D44" s="6"/>
      <c r="E44" s="6"/>
      <c r="F44" s="6">
        <v>0</v>
      </c>
    </row>
    <row r="45" spans="1:6" ht="171.6" x14ac:dyDescent="0.3">
      <c r="A45" s="38" t="s">
        <v>47</v>
      </c>
      <c r="B45" s="43"/>
      <c r="C45" s="29" t="s">
        <v>8</v>
      </c>
      <c r="D45" s="6">
        <v>1367.5</v>
      </c>
      <c r="E45" s="6">
        <v>0</v>
      </c>
      <c r="F45" s="6">
        <v>0</v>
      </c>
    </row>
    <row r="46" spans="1:6" x14ac:dyDescent="0.3">
      <c r="A46" s="46" t="s">
        <v>60</v>
      </c>
      <c r="B46" s="43"/>
      <c r="C46" s="29" t="s">
        <v>7</v>
      </c>
      <c r="D46" s="6">
        <v>50</v>
      </c>
      <c r="E46" s="6">
        <v>50</v>
      </c>
      <c r="F46" s="6">
        <v>50</v>
      </c>
    </row>
    <row r="47" spans="1:6" x14ac:dyDescent="0.3">
      <c r="A47" s="48"/>
      <c r="B47" s="43"/>
      <c r="C47" s="29" t="s">
        <v>8</v>
      </c>
      <c r="D47" s="6">
        <v>9603.1</v>
      </c>
      <c r="E47" s="6">
        <v>9603.1</v>
      </c>
      <c r="F47" s="6">
        <v>9603.1</v>
      </c>
    </row>
    <row r="48" spans="1:6" x14ac:dyDescent="0.3">
      <c r="A48" s="46" t="s">
        <v>61</v>
      </c>
      <c r="B48" s="43"/>
      <c r="C48" s="29" t="s">
        <v>7</v>
      </c>
      <c r="D48" s="6">
        <v>2043.5</v>
      </c>
      <c r="E48" s="6">
        <v>2043.5</v>
      </c>
      <c r="F48" s="6">
        <v>2043.5</v>
      </c>
    </row>
    <row r="49" spans="1:6" ht="37.200000000000003" customHeight="1" x14ac:dyDescent="0.3">
      <c r="A49" s="48"/>
      <c r="B49" s="43"/>
      <c r="C49" s="29" t="s">
        <v>8</v>
      </c>
      <c r="D49" s="6">
        <v>4508.3</v>
      </c>
      <c r="E49" s="6">
        <v>4508.3</v>
      </c>
      <c r="F49" s="6">
        <v>4508.3</v>
      </c>
    </row>
    <row r="50" spans="1:6" x14ac:dyDescent="0.3">
      <c r="A50" s="46" t="s">
        <v>62</v>
      </c>
      <c r="B50" s="43"/>
      <c r="C50" s="29" t="s">
        <v>7</v>
      </c>
      <c r="D50" s="6">
        <v>100</v>
      </c>
      <c r="E50" s="6">
        <v>100</v>
      </c>
      <c r="F50" s="6">
        <v>100</v>
      </c>
    </row>
    <row r="51" spans="1:6" x14ac:dyDescent="0.3">
      <c r="A51" s="47"/>
      <c r="B51" s="43"/>
      <c r="C51" s="29" t="s">
        <v>8</v>
      </c>
      <c r="D51" s="6">
        <v>18488.63</v>
      </c>
      <c r="E51" s="6">
        <v>18488.599999999999</v>
      </c>
      <c r="F51" s="6">
        <v>17601.3</v>
      </c>
    </row>
    <row r="52" spans="1:6" x14ac:dyDescent="0.3">
      <c r="A52" s="48"/>
      <c r="B52" s="43"/>
      <c r="C52" s="29" t="s">
        <v>9</v>
      </c>
      <c r="D52" s="6">
        <v>69552.47</v>
      </c>
      <c r="E52" s="6">
        <v>69552.5</v>
      </c>
      <c r="F52" s="6">
        <v>66214.399999999994</v>
      </c>
    </row>
    <row r="53" spans="1:6" x14ac:dyDescent="0.3">
      <c r="A53" s="46" t="s">
        <v>63</v>
      </c>
      <c r="B53" s="43"/>
      <c r="C53" s="29" t="s">
        <v>7</v>
      </c>
      <c r="D53" s="6">
        <v>4584.6000000000004</v>
      </c>
      <c r="E53" s="6">
        <v>4584.6000000000004</v>
      </c>
      <c r="F53" s="6">
        <v>4584.6000000000004</v>
      </c>
    </row>
    <row r="54" spans="1:6" x14ac:dyDescent="0.3">
      <c r="A54" s="48"/>
      <c r="B54" s="43"/>
      <c r="C54" s="29" t="s">
        <v>8</v>
      </c>
      <c r="D54" s="6">
        <v>32045.8</v>
      </c>
      <c r="E54" s="6">
        <v>32045.8</v>
      </c>
      <c r="F54" s="6">
        <v>32045.8</v>
      </c>
    </row>
    <row r="55" spans="1:6" ht="46.8" x14ac:dyDescent="0.3">
      <c r="A55" s="38" t="s">
        <v>64</v>
      </c>
      <c r="B55" s="43"/>
      <c r="C55" s="29" t="s">
        <v>7</v>
      </c>
      <c r="D55" s="6">
        <v>4148.3</v>
      </c>
      <c r="E55" s="6">
        <v>4148.3</v>
      </c>
      <c r="F55" s="6">
        <v>4148.3</v>
      </c>
    </row>
    <row r="56" spans="1:6" ht="31.2" x14ac:dyDescent="0.3">
      <c r="A56" s="38" t="s">
        <v>53</v>
      </c>
      <c r="B56" s="43"/>
      <c r="C56" s="29" t="s">
        <v>7</v>
      </c>
      <c r="D56" s="6">
        <v>17992.7</v>
      </c>
      <c r="E56" s="6">
        <v>17992.7</v>
      </c>
      <c r="F56" s="6">
        <v>17992.7</v>
      </c>
    </row>
    <row r="57" spans="1:6" x14ac:dyDescent="0.3">
      <c r="A57" s="10" t="s">
        <v>13</v>
      </c>
      <c r="B57" s="43"/>
      <c r="C57" s="29" t="s">
        <v>7</v>
      </c>
      <c r="D57" s="4">
        <v>5521.2</v>
      </c>
      <c r="E57" s="4">
        <v>4891.2</v>
      </c>
      <c r="F57" s="4">
        <v>4891.2</v>
      </c>
    </row>
    <row r="58" spans="1:6" x14ac:dyDescent="0.3">
      <c r="A58" s="42" t="s">
        <v>14</v>
      </c>
      <c r="B58" s="43"/>
      <c r="C58" s="29" t="s">
        <v>6</v>
      </c>
      <c r="D58" s="4">
        <f>D59</f>
        <v>34465</v>
      </c>
      <c r="E58" s="4">
        <f t="shared" ref="E58:F58" si="10">E59</f>
        <v>32570.7</v>
      </c>
      <c r="F58" s="4">
        <f t="shared" si="10"/>
        <v>32570.7</v>
      </c>
    </row>
    <row r="59" spans="1:6" x14ac:dyDescent="0.3">
      <c r="A59" s="42"/>
      <c r="B59" s="43"/>
      <c r="C59" s="29" t="s">
        <v>7</v>
      </c>
      <c r="D59" s="4">
        <v>34465</v>
      </c>
      <c r="E59" s="4">
        <v>32570.7</v>
      </c>
      <c r="F59" s="4">
        <v>32570.7</v>
      </c>
    </row>
    <row r="60" spans="1:6" x14ac:dyDescent="0.3">
      <c r="A60" s="42"/>
      <c r="B60" s="43"/>
      <c r="C60" s="29" t="s">
        <v>8</v>
      </c>
      <c r="D60" s="4">
        <v>0</v>
      </c>
      <c r="E60" s="4">
        <v>0</v>
      </c>
      <c r="F60" s="4">
        <v>0</v>
      </c>
    </row>
    <row r="61" spans="1:6" x14ac:dyDescent="0.3">
      <c r="A61" s="42" t="s">
        <v>15</v>
      </c>
      <c r="B61" s="43"/>
      <c r="C61" s="29" t="s">
        <v>6</v>
      </c>
      <c r="D61" s="4">
        <f>D62+D63</f>
        <v>48487.4</v>
      </c>
      <c r="E61" s="4">
        <f t="shared" ref="E61:F61" si="11">E62+E63</f>
        <v>48487.4</v>
      </c>
      <c r="F61" s="4">
        <f t="shared" si="11"/>
        <v>48487.4</v>
      </c>
    </row>
    <row r="62" spans="1:6" x14ac:dyDescent="0.3">
      <c r="A62" s="42"/>
      <c r="B62" s="43"/>
      <c r="C62" s="29" t="s">
        <v>7</v>
      </c>
      <c r="D62" s="4">
        <f>D66</f>
        <v>503</v>
      </c>
      <c r="E62" s="4">
        <f t="shared" ref="E62:F62" si="12">E66</f>
        <v>503</v>
      </c>
      <c r="F62" s="4">
        <f t="shared" si="12"/>
        <v>503</v>
      </c>
    </row>
    <row r="63" spans="1:6" x14ac:dyDescent="0.3">
      <c r="A63" s="42"/>
      <c r="B63" s="43"/>
      <c r="C63" s="29" t="s">
        <v>8</v>
      </c>
      <c r="D63" s="4">
        <f>D65+D67+D69+D68</f>
        <v>47984.4</v>
      </c>
      <c r="E63" s="4">
        <f t="shared" ref="E63:F63" si="13">E65+E67+E69+E68</f>
        <v>47984.4</v>
      </c>
      <c r="F63" s="4">
        <f t="shared" si="13"/>
        <v>47984.4</v>
      </c>
    </row>
    <row r="64" spans="1:6" x14ac:dyDescent="0.3">
      <c r="A64" s="30" t="s">
        <v>10</v>
      </c>
      <c r="B64" s="43"/>
      <c r="C64" s="29"/>
      <c r="D64" s="4">
        <v>0</v>
      </c>
      <c r="E64" s="4">
        <v>0</v>
      </c>
      <c r="F64" s="4">
        <v>0</v>
      </c>
    </row>
    <row r="65" spans="1:6" ht="62.4" x14ac:dyDescent="0.3">
      <c r="A65" s="30" t="s">
        <v>16</v>
      </c>
      <c r="B65" s="43"/>
      <c r="C65" s="29" t="s">
        <v>8</v>
      </c>
      <c r="D65" s="4">
        <v>21977.8</v>
      </c>
      <c r="E65" s="4">
        <v>21977.8</v>
      </c>
      <c r="F65" s="4">
        <v>21977.8</v>
      </c>
    </row>
    <row r="66" spans="1:6" x14ac:dyDescent="0.3">
      <c r="A66" s="42" t="s">
        <v>17</v>
      </c>
      <c r="B66" s="43"/>
      <c r="C66" s="29" t="s">
        <v>7</v>
      </c>
      <c r="D66" s="4">
        <v>503</v>
      </c>
      <c r="E66" s="4">
        <v>503</v>
      </c>
      <c r="F66" s="4">
        <v>503</v>
      </c>
    </row>
    <row r="67" spans="1:6" x14ac:dyDescent="0.3">
      <c r="A67" s="42"/>
      <c r="B67" s="43"/>
      <c r="C67" s="29" t="s">
        <v>8</v>
      </c>
      <c r="D67" s="4">
        <v>1522.8</v>
      </c>
      <c r="E67" s="4">
        <v>1522.8</v>
      </c>
      <c r="F67" s="4">
        <v>1522.8</v>
      </c>
    </row>
    <row r="68" spans="1:6" ht="124.8" x14ac:dyDescent="0.3">
      <c r="A68" s="30" t="s">
        <v>44</v>
      </c>
      <c r="B68" s="43"/>
      <c r="C68" s="29" t="s">
        <v>8</v>
      </c>
      <c r="D68" s="4">
        <v>2739.4</v>
      </c>
      <c r="E68" s="4">
        <f>D68</f>
        <v>2739.4</v>
      </c>
      <c r="F68" s="4">
        <f>E68</f>
        <v>2739.4</v>
      </c>
    </row>
    <row r="69" spans="1:6" ht="62.4" x14ac:dyDescent="0.3">
      <c r="A69" s="30" t="s">
        <v>18</v>
      </c>
      <c r="B69" s="43"/>
      <c r="C69" s="29" t="s">
        <v>8</v>
      </c>
      <c r="D69" s="4">
        <v>21744.400000000001</v>
      </c>
      <c r="E69" s="4">
        <v>21744.400000000001</v>
      </c>
      <c r="F69" s="4">
        <v>21744.400000000001</v>
      </c>
    </row>
    <row r="70" spans="1:6" ht="31.2" x14ac:dyDescent="0.3">
      <c r="A70" s="30" t="s">
        <v>46</v>
      </c>
      <c r="B70" s="43"/>
      <c r="C70" s="29" t="s">
        <v>9</v>
      </c>
      <c r="D70" s="4">
        <f>D71+D72</f>
        <v>7195.6</v>
      </c>
      <c r="E70" s="4">
        <f t="shared" ref="E70:F70" si="14">E71+E72</f>
        <v>7093.2999999999956</v>
      </c>
      <c r="F70" s="4">
        <f t="shared" si="14"/>
        <v>7093.2999999999956</v>
      </c>
    </row>
    <row r="71" spans="1:6" x14ac:dyDescent="0.3">
      <c r="A71" s="44" t="s">
        <v>45</v>
      </c>
      <c r="B71" s="43"/>
      <c r="C71" s="29" t="s">
        <v>9</v>
      </c>
      <c r="D71" s="7">
        <v>6907.7734600000003</v>
      </c>
      <c r="E71" s="7">
        <v>6809.56783</v>
      </c>
      <c r="F71" s="7">
        <v>6809.56783</v>
      </c>
    </row>
    <row r="72" spans="1:6" x14ac:dyDescent="0.3">
      <c r="A72" s="45"/>
      <c r="B72" s="43"/>
      <c r="C72" s="29" t="s">
        <v>8</v>
      </c>
      <c r="D72" s="7">
        <v>287.82654000000002</v>
      </c>
      <c r="E72" s="7">
        <v>283.73216999999568</v>
      </c>
      <c r="F72" s="7">
        <v>283.73216999999568</v>
      </c>
    </row>
    <row r="73" spans="1:6" x14ac:dyDescent="0.3">
      <c r="A73" s="30" t="s">
        <v>19</v>
      </c>
      <c r="B73" s="43"/>
      <c r="C73" s="29"/>
      <c r="D73" s="8">
        <f>D74+D75+D76</f>
        <v>2722435.7510000002</v>
      </c>
      <c r="E73" s="8">
        <f t="shared" ref="E73:F73" si="15">E74+E75+E76</f>
        <v>2703559.5</v>
      </c>
      <c r="F73" s="8">
        <f t="shared" si="15"/>
        <v>2700603.9000000004</v>
      </c>
    </row>
    <row r="74" spans="1:6" x14ac:dyDescent="0.3">
      <c r="A74" s="41" t="s">
        <v>10</v>
      </c>
      <c r="B74" s="43"/>
      <c r="C74" s="29" t="s">
        <v>7</v>
      </c>
      <c r="D74" s="8">
        <f>D62+D59+D57+D41+D26+D14</f>
        <v>905454.25099999993</v>
      </c>
      <c r="E74" s="8">
        <f>E62+E59+E57+E41+E26+E14</f>
        <v>869591.8</v>
      </c>
      <c r="F74" s="8">
        <f>F62+F59+F57+F41+F26+F14</f>
        <v>869591.8</v>
      </c>
    </row>
    <row r="75" spans="1:6" x14ac:dyDescent="0.3">
      <c r="A75" s="41"/>
      <c r="B75" s="43"/>
      <c r="C75" s="29" t="s">
        <v>8</v>
      </c>
      <c r="D75" s="8">
        <f>D72+D63+D42+D27+D15</f>
        <v>1675474.1565399999</v>
      </c>
      <c r="E75" s="8">
        <f>E72+E63+E42+E27+E15</f>
        <v>1692558.5321699998</v>
      </c>
      <c r="F75" s="8">
        <f>F72+F63+F42+F27+F15</f>
        <v>1692941.03217</v>
      </c>
    </row>
    <row r="76" spans="1:6" x14ac:dyDescent="0.3">
      <c r="A76" s="41"/>
      <c r="B76" s="43"/>
      <c r="C76" s="29" t="s">
        <v>9</v>
      </c>
      <c r="D76" s="8">
        <f>D71+D43+D16</f>
        <v>141507.34346</v>
      </c>
      <c r="E76" s="8">
        <f>E71+E43+E16</f>
        <v>141409.16782999999</v>
      </c>
      <c r="F76" s="8">
        <f>F71+F43+F16</f>
        <v>138071.06782999999</v>
      </c>
    </row>
  </sheetData>
  <mergeCells count="24">
    <mergeCell ref="A40:A43"/>
    <mergeCell ref="B40:B76"/>
    <mergeCell ref="A46:A47"/>
    <mergeCell ref="A50:A52"/>
    <mergeCell ref="A48:A49"/>
    <mergeCell ref="A53:A54"/>
    <mergeCell ref="A58:A60"/>
    <mergeCell ref="A61:A63"/>
    <mergeCell ref="A66:A67"/>
    <mergeCell ref="A71:A72"/>
    <mergeCell ref="A74:A76"/>
    <mergeCell ref="D1:F6"/>
    <mergeCell ref="A13:A16"/>
    <mergeCell ref="A25:A28"/>
    <mergeCell ref="B13:B39"/>
    <mergeCell ref="A30:A31"/>
    <mergeCell ref="A32:A33"/>
    <mergeCell ref="A34:A35"/>
    <mergeCell ref="A37:A38"/>
    <mergeCell ref="A11:E11"/>
    <mergeCell ref="A12:E12"/>
    <mergeCell ref="E7:F7"/>
    <mergeCell ref="E8:F8"/>
    <mergeCell ref="A8:D8"/>
  </mergeCells>
  <phoneticPr fontId="5" type="noConversion"/>
  <pageMargins left="0.64" right="0.17" top="0.23" bottom="0.22" header="0.2" footer="0.21"/>
  <pageSetup paperSize="9" scale="53" fitToHeight="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26"/>
  <sheetViews>
    <sheetView tabSelected="1" zoomScale="75" workbookViewId="0">
      <selection activeCell="D12" sqref="A11:F12"/>
    </sheetView>
  </sheetViews>
  <sheetFormatPr defaultRowHeight="15.6" x14ac:dyDescent="0.3"/>
  <cols>
    <col min="1" max="1" width="47.109375" style="1" customWidth="1"/>
    <col min="2" max="2" width="27.109375" style="11" customWidth="1"/>
    <col min="3" max="3" width="22.109375" style="2" customWidth="1"/>
    <col min="4" max="4" width="20.6640625" style="28" customWidth="1"/>
    <col min="5" max="5" width="20.109375" style="2" customWidth="1"/>
    <col min="6" max="8" width="22" style="2" customWidth="1"/>
    <col min="9" max="9" width="26.109375" style="2" hidden="1" customWidth="1"/>
    <col min="10" max="10" width="9.109375" style="2"/>
    <col min="11" max="11" width="20.109375" style="2" customWidth="1"/>
    <col min="12" max="254" width="9.109375" style="2"/>
    <col min="255" max="255" width="47.109375" style="2" customWidth="1"/>
    <col min="256" max="256" width="27.109375" style="2" customWidth="1"/>
    <col min="257" max="257" width="22.109375" style="2" customWidth="1"/>
    <col min="258" max="258" width="19" style="2" customWidth="1"/>
    <col min="259" max="259" width="21.44140625" style="2" customWidth="1"/>
    <col min="260" max="260" width="20.6640625" style="2" customWidth="1"/>
    <col min="261" max="261" width="20.109375" style="2" customWidth="1"/>
    <col min="262" max="264" width="22" style="2" customWidth="1"/>
    <col min="265" max="265" width="16.88671875" style="2" bestFit="1" customWidth="1"/>
    <col min="266" max="510" width="9.109375" style="2"/>
    <col min="511" max="511" width="47.109375" style="2" customWidth="1"/>
    <col min="512" max="512" width="27.109375" style="2" customWidth="1"/>
    <col min="513" max="513" width="22.109375" style="2" customWidth="1"/>
    <col min="514" max="514" width="19" style="2" customWidth="1"/>
    <col min="515" max="515" width="21.44140625" style="2" customWidth="1"/>
    <col min="516" max="516" width="20.6640625" style="2" customWidth="1"/>
    <col min="517" max="517" width="20.109375" style="2" customWidth="1"/>
    <col min="518" max="520" width="22" style="2" customWidth="1"/>
    <col min="521" max="521" width="16.88671875" style="2" bestFit="1" customWidth="1"/>
    <col min="522" max="766" width="9.109375" style="2"/>
    <col min="767" max="767" width="47.109375" style="2" customWidth="1"/>
    <col min="768" max="768" width="27.109375" style="2" customWidth="1"/>
    <col min="769" max="769" width="22.109375" style="2" customWidth="1"/>
    <col min="770" max="770" width="19" style="2" customWidth="1"/>
    <col min="771" max="771" width="21.44140625" style="2" customWidth="1"/>
    <col min="772" max="772" width="20.6640625" style="2" customWidth="1"/>
    <col min="773" max="773" width="20.109375" style="2" customWidth="1"/>
    <col min="774" max="776" width="22" style="2" customWidth="1"/>
    <col min="777" max="777" width="16.88671875" style="2" bestFit="1" customWidth="1"/>
    <col min="778" max="1022" width="9.109375" style="2"/>
    <col min="1023" max="1023" width="47.109375" style="2" customWidth="1"/>
    <col min="1024" max="1024" width="27.109375" style="2" customWidth="1"/>
    <col min="1025" max="1025" width="22.109375" style="2" customWidth="1"/>
    <col min="1026" max="1026" width="19" style="2" customWidth="1"/>
    <col min="1027" max="1027" width="21.44140625" style="2" customWidth="1"/>
    <col min="1028" max="1028" width="20.6640625" style="2" customWidth="1"/>
    <col min="1029" max="1029" width="20.109375" style="2" customWidth="1"/>
    <col min="1030" max="1032" width="22" style="2" customWidth="1"/>
    <col min="1033" max="1033" width="16.88671875" style="2" bestFit="1" customWidth="1"/>
    <col min="1034" max="1278" width="9.109375" style="2"/>
    <col min="1279" max="1279" width="47.109375" style="2" customWidth="1"/>
    <col min="1280" max="1280" width="27.109375" style="2" customWidth="1"/>
    <col min="1281" max="1281" width="22.109375" style="2" customWidth="1"/>
    <col min="1282" max="1282" width="19" style="2" customWidth="1"/>
    <col min="1283" max="1283" width="21.44140625" style="2" customWidth="1"/>
    <col min="1284" max="1284" width="20.6640625" style="2" customWidth="1"/>
    <col min="1285" max="1285" width="20.109375" style="2" customWidth="1"/>
    <col min="1286" max="1288" width="22" style="2" customWidth="1"/>
    <col min="1289" max="1289" width="16.88671875" style="2" bestFit="1" customWidth="1"/>
    <col min="1290" max="1534" width="9.109375" style="2"/>
    <col min="1535" max="1535" width="47.109375" style="2" customWidth="1"/>
    <col min="1536" max="1536" width="27.109375" style="2" customWidth="1"/>
    <col min="1537" max="1537" width="22.109375" style="2" customWidth="1"/>
    <col min="1538" max="1538" width="19" style="2" customWidth="1"/>
    <col min="1539" max="1539" width="21.44140625" style="2" customWidth="1"/>
    <col min="1540" max="1540" width="20.6640625" style="2" customWidth="1"/>
    <col min="1541" max="1541" width="20.109375" style="2" customWidth="1"/>
    <col min="1542" max="1544" width="22" style="2" customWidth="1"/>
    <col min="1545" max="1545" width="16.88671875" style="2" bestFit="1" customWidth="1"/>
    <col min="1546" max="1790" width="9.109375" style="2"/>
    <col min="1791" max="1791" width="47.109375" style="2" customWidth="1"/>
    <col min="1792" max="1792" width="27.109375" style="2" customWidth="1"/>
    <col min="1793" max="1793" width="22.109375" style="2" customWidth="1"/>
    <col min="1794" max="1794" width="19" style="2" customWidth="1"/>
    <col min="1795" max="1795" width="21.44140625" style="2" customWidth="1"/>
    <col min="1796" max="1796" width="20.6640625" style="2" customWidth="1"/>
    <col min="1797" max="1797" width="20.109375" style="2" customWidth="1"/>
    <col min="1798" max="1800" width="22" style="2" customWidth="1"/>
    <col min="1801" max="1801" width="16.88671875" style="2" bestFit="1" customWidth="1"/>
    <col min="1802" max="2046" width="9.109375" style="2"/>
    <col min="2047" max="2047" width="47.109375" style="2" customWidth="1"/>
    <col min="2048" max="2048" width="27.109375" style="2" customWidth="1"/>
    <col min="2049" max="2049" width="22.109375" style="2" customWidth="1"/>
    <col min="2050" max="2050" width="19" style="2" customWidth="1"/>
    <col min="2051" max="2051" width="21.44140625" style="2" customWidth="1"/>
    <col min="2052" max="2052" width="20.6640625" style="2" customWidth="1"/>
    <col min="2053" max="2053" width="20.109375" style="2" customWidth="1"/>
    <col min="2054" max="2056" width="22" style="2" customWidth="1"/>
    <col min="2057" max="2057" width="16.88671875" style="2" bestFit="1" customWidth="1"/>
    <col min="2058" max="2302" width="9.109375" style="2"/>
    <col min="2303" max="2303" width="47.109375" style="2" customWidth="1"/>
    <col min="2304" max="2304" width="27.109375" style="2" customWidth="1"/>
    <col min="2305" max="2305" width="22.109375" style="2" customWidth="1"/>
    <col min="2306" max="2306" width="19" style="2" customWidth="1"/>
    <col min="2307" max="2307" width="21.44140625" style="2" customWidth="1"/>
    <col min="2308" max="2308" width="20.6640625" style="2" customWidth="1"/>
    <col min="2309" max="2309" width="20.109375" style="2" customWidth="1"/>
    <col min="2310" max="2312" width="22" style="2" customWidth="1"/>
    <col min="2313" max="2313" width="16.88671875" style="2" bestFit="1" customWidth="1"/>
    <col min="2314" max="2558" width="9.109375" style="2"/>
    <col min="2559" max="2559" width="47.109375" style="2" customWidth="1"/>
    <col min="2560" max="2560" width="27.109375" style="2" customWidth="1"/>
    <col min="2561" max="2561" width="22.109375" style="2" customWidth="1"/>
    <col min="2562" max="2562" width="19" style="2" customWidth="1"/>
    <col min="2563" max="2563" width="21.44140625" style="2" customWidth="1"/>
    <col min="2564" max="2564" width="20.6640625" style="2" customWidth="1"/>
    <col min="2565" max="2565" width="20.109375" style="2" customWidth="1"/>
    <col min="2566" max="2568" width="22" style="2" customWidth="1"/>
    <col min="2569" max="2569" width="16.88671875" style="2" bestFit="1" customWidth="1"/>
    <col min="2570" max="2814" width="9.109375" style="2"/>
    <col min="2815" max="2815" width="47.109375" style="2" customWidth="1"/>
    <col min="2816" max="2816" width="27.109375" style="2" customWidth="1"/>
    <col min="2817" max="2817" width="22.109375" style="2" customWidth="1"/>
    <col min="2818" max="2818" width="19" style="2" customWidth="1"/>
    <col min="2819" max="2819" width="21.44140625" style="2" customWidth="1"/>
    <col min="2820" max="2820" width="20.6640625" style="2" customWidth="1"/>
    <col min="2821" max="2821" width="20.109375" style="2" customWidth="1"/>
    <col min="2822" max="2824" width="22" style="2" customWidth="1"/>
    <col min="2825" max="2825" width="16.88671875" style="2" bestFit="1" customWidth="1"/>
    <col min="2826" max="3070" width="9.109375" style="2"/>
    <col min="3071" max="3071" width="47.109375" style="2" customWidth="1"/>
    <col min="3072" max="3072" width="27.109375" style="2" customWidth="1"/>
    <col min="3073" max="3073" width="22.109375" style="2" customWidth="1"/>
    <col min="3074" max="3074" width="19" style="2" customWidth="1"/>
    <col min="3075" max="3075" width="21.44140625" style="2" customWidth="1"/>
    <col min="3076" max="3076" width="20.6640625" style="2" customWidth="1"/>
    <col min="3077" max="3077" width="20.109375" style="2" customWidth="1"/>
    <col min="3078" max="3080" width="22" style="2" customWidth="1"/>
    <col min="3081" max="3081" width="16.88671875" style="2" bestFit="1" customWidth="1"/>
    <col min="3082" max="3326" width="9.109375" style="2"/>
    <col min="3327" max="3327" width="47.109375" style="2" customWidth="1"/>
    <col min="3328" max="3328" width="27.109375" style="2" customWidth="1"/>
    <col min="3329" max="3329" width="22.109375" style="2" customWidth="1"/>
    <col min="3330" max="3330" width="19" style="2" customWidth="1"/>
    <col min="3331" max="3331" width="21.44140625" style="2" customWidth="1"/>
    <col min="3332" max="3332" width="20.6640625" style="2" customWidth="1"/>
    <col min="3333" max="3333" width="20.109375" style="2" customWidth="1"/>
    <col min="3334" max="3336" width="22" style="2" customWidth="1"/>
    <col min="3337" max="3337" width="16.88671875" style="2" bestFit="1" customWidth="1"/>
    <col min="3338" max="3582" width="9.109375" style="2"/>
    <col min="3583" max="3583" width="47.109375" style="2" customWidth="1"/>
    <col min="3584" max="3584" width="27.109375" style="2" customWidth="1"/>
    <col min="3585" max="3585" width="22.109375" style="2" customWidth="1"/>
    <col min="3586" max="3586" width="19" style="2" customWidth="1"/>
    <col min="3587" max="3587" width="21.44140625" style="2" customWidth="1"/>
    <col min="3588" max="3588" width="20.6640625" style="2" customWidth="1"/>
    <col min="3589" max="3589" width="20.109375" style="2" customWidth="1"/>
    <col min="3590" max="3592" width="22" style="2" customWidth="1"/>
    <col min="3593" max="3593" width="16.88671875" style="2" bestFit="1" customWidth="1"/>
    <col min="3594" max="3838" width="9.109375" style="2"/>
    <col min="3839" max="3839" width="47.109375" style="2" customWidth="1"/>
    <col min="3840" max="3840" width="27.109375" style="2" customWidth="1"/>
    <col min="3841" max="3841" width="22.109375" style="2" customWidth="1"/>
    <col min="3842" max="3842" width="19" style="2" customWidth="1"/>
    <col min="3843" max="3843" width="21.44140625" style="2" customWidth="1"/>
    <col min="3844" max="3844" width="20.6640625" style="2" customWidth="1"/>
    <col min="3845" max="3845" width="20.109375" style="2" customWidth="1"/>
    <col min="3846" max="3848" width="22" style="2" customWidth="1"/>
    <col min="3849" max="3849" width="16.88671875" style="2" bestFit="1" customWidth="1"/>
    <col min="3850" max="4094" width="9.109375" style="2"/>
    <col min="4095" max="4095" width="47.109375" style="2" customWidth="1"/>
    <col min="4096" max="4096" width="27.109375" style="2" customWidth="1"/>
    <col min="4097" max="4097" width="22.109375" style="2" customWidth="1"/>
    <col min="4098" max="4098" width="19" style="2" customWidth="1"/>
    <col min="4099" max="4099" width="21.44140625" style="2" customWidth="1"/>
    <col min="4100" max="4100" width="20.6640625" style="2" customWidth="1"/>
    <col min="4101" max="4101" width="20.109375" style="2" customWidth="1"/>
    <col min="4102" max="4104" width="22" style="2" customWidth="1"/>
    <col min="4105" max="4105" width="16.88671875" style="2" bestFit="1" customWidth="1"/>
    <col min="4106" max="4350" width="9.109375" style="2"/>
    <col min="4351" max="4351" width="47.109375" style="2" customWidth="1"/>
    <col min="4352" max="4352" width="27.109375" style="2" customWidth="1"/>
    <col min="4353" max="4353" width="22.109375" style="2" customWidth="1"/>
    <col min="4354" max="4354" width="19" style="2" customWidth="1"/>
    <col min="4355" max="4355" width="21.44140625" style="2" customWidth="1"/>
    <col min="4356" max="4356" width="20.6640625" style="2" customWidth="1"/>
    <col min="4357" max="4357" width="20.109375" style="2" customWidth="1"/>
    <col min="4358" max="4360" width="22" style="2" customWidth="1"/>
    <col min="4361" max="4361" width="16.88671875" style="2" bestFit="1" customWidth="1"/>
    <col min="4362" max="4606" width="9.109375" style="2"/>
    <col min="4607" max="4607" width="47.109375" style="2" customWidth="1"/>
    <col min="4608" max="4608" width="27.109375" style="2" customWidth="1"/>
    <col min="4609" max="4609" width="22.109375" style="2" customWidth="1"/>
    <col min="4610" max="4610" width="19" style="2" customWidth="1"/>
    <col min="4611" max="4611" width="21.44140625" style="2" customWidth="1"/>
    <col min="4612" max="4612" width="20.6640625" style="2" customWidth="1"/>
    <col min="4613" max="4613" width="20.109375" style="2" customWidth="1"/>
    <col min="4614" max="4616" width="22" style="2" customWidth="1"/>
    <col min="4617" max="4617" width="16.88671875" style="2" bestFit="1" customWidth="1"/>
    <col min="4618" max="4862" width="9.109375" style="2"/>
    <col min="4863" max="4863" width="47.109375" style="2" customWidth="1"/>
    <col min="4864" max="4864" width="27.109375" style="2" customWidth="1"/>
    <col min="4865" max="4865" width="22.109375" style="2" customWidth="1"/>
    <col min="4866" max="4866" width="19" style="2" customWidth="1"/>
    <col min="4867" max="4867" width="21.44140625" style="2" customWidth="1"/>
    <col min="4868" max="4868" width="20.6640625" style="2" customWidth="1"/>
    <col min="4869" max="4869" width="20.109375" style="2" customWidth="1"/>
    <col min="4870" max="4872" width="22" style="2" customWidth="1"/>
    <col min="4873" max="4873" width="16.88671875" style="2" bestFit="1" customWidth="1"/>
    <col min="4874" max="5118" width="9.109375" style="2"/>
    <col min="5119" max="5119" width="47.109375" style="2" customWidth="1"/>
    <col min="5120" max="5120" width="27.109375" style="2" customWidth="1"/>
    <col min="5121" max="5121" width="22.109375" style="2" customWidth="1"/>
    <col min="5122" max="5122" width="19" style="2" customWidth="1"/>
    <col min="5123" max="5123" width="21.44140625" style="2" customWidth="1"/>
    <col min="5124" max="5124" width="20.6640625" style="2" customWidth="1"/>
    <col min="5125" max="5125" width="20.109375" style="2" customWidth="1"/>
    <col min="5126" max="5128" width="22" style="2" customWidth="1"/>
    <col min="5129" max="5129" width="16.88671875" style="2" bestFit="1" customWidth="1"/>
    <col min="5130" max="5374" width="9.109375" style="2"/>
    <col min="5375" max="5375" width="47.109375" style="2" customWidth="1"/>
    <col min="5376" max="5376" width="27.109375" style="2" customWidth="1"/>
    <col min="5377" max="5377" width="22.109375" style="2" customWidth="1"/>
    <col min="5378" max="5378" width="19" style="2" customWidth="1"/>
    <col min="5379" max="5379" width="21.44140625" style="2" customWidth="1"/>
    <col min="5380" max="5380" width="20.6640625" style="2" customWidth="1"/>
    <col min="5381" max="5381" width="20.109375" style="2" customWidth="1"/>
    <col min="5382" max="5384" width="22" style="2" customWidth="1"/>
    <col min="5385" max="5385" width="16.88671875" style="2" bestFit="1" customWidth="1"/>
    <col min="5386" max="5630" width="9.109375" style="2"/>
    <col min="5631" max="5631" width="47.109375" style="2" customWidth="1"/>
    <col min="5632" max="5632" width="27.109375" style="2" customWidth="1"/>
    <col min="5633" max="5633" width="22.109375" style="2" customWidth="1"/>
    <col min="5634" max="5634" width="19" style="2" customWidth="1"/>
    <col min="5635" max="5635" width="21.44140625" style="2" customWidth="1"/>
    <col min="5636" max="5636" width="20.6640625" style="2" customWidth="1"/>
    <col min="5637" max="5637" width="20.109375" style="2" customWidth="1"/>
    <col min="5638" max="5640" width="22" style="2" customWidth="1"/>
    <col min="5641" max="5641" width="16.88671875" style="2" bestFit="1" customWidth="1"/>
    <col min="5642" max="5886" width="9.109375" style="2"/>
    <col min="5887" max="5887" width="47.109375" style="2" customWidth="1"/>
    <col min="5888" max="5888" width="27.109375" style="2" customWidth="1"/>
    <col min="5889" max="5889" width="22.109375" style="2" customWidth="1"/>
    <col min="5890" max="5890" width="19" style="2" customWidth="1"/>
    <col min="5891" max="5891" width="21.44140625" style="2" customWidth="1"/>
    <col min="5892" max="5892" width="20.6640625" style="2" customWidth="1"/>
    <col min="5893" max="5893" width="20.109375" style="2" customWidth="1"/>
    <col min="5894" max="5896" width="22" style="2" customWidth="1"/>
    <col min="5897" max="5897" width="16.88671875" style="2" bestFit="1" customWidth="1"/>
    <col min="5898" max="6142" width="9.109375" style="2"/>
    <col min="6143" max="6143" width="47.109375" style="2" customWidth="1"/>
    <col min="6144" max="6144" width="27.109375" style="2" customWidth="1"/>
    <col min="6145" max="6145" width="22.109375" style="2" customWidth="1"/>
    <col min="6146" max="6146" width="19" style="2" customWidth="1"/>
    <col min="6147" max="6147" width="21.44140625" style="2" customWidth="1"/>
    <col min="6148" max="6148" width="20.6640625" style="2" customWidth="1"/>
    <col min="6149" max="6149" width="20.109375" style="2" customWidth="1"/>
    <col min="6150" max="6152" width="22" style="2" customWidth="1"/>
    <col min="6153" max="6153" width="16.88671875" style="2" bestFit="1" customWidth="1"/>
    <col min="6154" max="6398" width="9.109375" style="2"/>
    <col min="6399" max="6399" width="47.109375" style="2" customWidth="1"/>
    <col min="6400" max="6400" width="27.109375" style="2" customWidth="1"/>
    <col min="6401" max="6401" width="22.109375" style="2" customWidth="1"/>
    <col min="6402" max="6402" width="19" style="2" customWidth="1"/>
    <col min="6403" max="6403" width="21.44140625" style="2" customWidth="1"/>
    <col min="6404" max="6404" width="20.6640625" style="2" customWidth="1"/>
    <col min="6405" max="6405" width="20.109375" style="2" customWidth="1"/>
    <col min="6406" max="6408" width="22" style="2" customWidth="1"/>
    <col min="6409" max="6409" width="16.88671875" style="2" bestFit="1" customWidth="1"/>
    <col min="6410" max="6654" width="9.109375" style="2"/>
    <col min="6655" max="6655" width="47.109375" style="2" customWidth="1"/>
    <col min="6656" max="6656" width="27.109375" style="2" customWidth="1"/>
    <col min="6657" max="6657" width="22.109375" style="2" customWidth="1"/>
    <col min="6658" max="6658" width="19" style="2" customWidth="1"/>
    <col min="6659" max="6659" width="21.44140625" style="2" customWidth="1"/>
    <col min="6660" max="6660" width="20.6640625" style="2" customWidth="1"/>
    <col min="6661" max="6661" width="20.109375" style="2" customWidth="1"/>
    <col min="6662" max="6664" width="22" style="2" customWidth="1"/>
    <col min="6665" max="6665" width="16.88671875" style="2" bestFit="1" customWidth="1"/>
    <col min="6666" max="6910" width="9.109375" style="2"/>
    <col min="6911" max="6911" width="47.109375" style="2" customWidth="1"/>
    <col min="6912" max="6912" width="27.109375" style="2" customWidth="1"/>
    <col min="6913" max="6913" width="22.109375" style="2" customWidth="1"/>
    <col min="6914" max="6914" width="19" style="2" customWidth="1"/>
    <col min="6915" max="6915" width="21.44140625" style="2" customWidth="1"/>
    <col min="6916" max="6916" width="20.6640625" style="2" customWidth="1"/>
    <col min="6917" max="6917" width="20.109375" style="2" customWidth="1"/>
    <col min="6918" max="6920" width="22" style="2" customWidth="1"/>
    <col min="6921" max="6921" width="16.88671875" style="2" bestFit="1" customWidth="1"/>
    <col min="6922" max="7166" width="9.109375" style="2"/>
    <col min="7167" max="7167" width="47.109375" style="2" customWidth="1"/>
    <col min="7168" max="7168" width="27.109375" style="2" customWidth="1"/>
    <col min="7169" max="7169" width="22.109375" style="2" customWidth="1"/>
    <col min="7170" max="7170" width="19" style="2" customWidth="1"/>
    <col min="7171" max="7171" width="21.44140625" style="2" customWidth="1"/>
    <col min="7172" max="7172" width="20.6640625" style="2" customWidth="1"/>
    <col min="7173" max="7173" width="20.109375" style="2" customWidth="1"/>
    <col min="7174" max="7176" width="22" style="2" customWidth="1"/>
    <col min="7177" max="7177" width="16.88671875" style="2" bestFit="1" customWidth="1"/>
    <col min="7178" max="7422" width="9.109375" style="2"/>
    <col min="7423" max="7423" width="47.109375" style="2" customWidth="1"/>
    <col min="7424" max="7424" width="27.109375" style="2" customWidth="1"/>
    <col min="7425" max="7425" width="22.109375" style="2" customWidth="1"/>
    <col min="7426" max="7426" width="19" style="2" customWidth="1"/>
    <col min="7427" max="7427" width="21.44140625" style="2" customWidth="1"/>
    <col min="7428" max="7428" width="20.6640625" style="2" customWidth="1"/>
    <col min="7429" max="7429" width="20.109375" style="2" customWidth="1"/>
    <col min="7430" max="7432" width="22" style="2" customWidth="1"/>
    <col min="7433" max="7433" width="16.88671875" style="2" bestFit="1" customWidth="1"/>
    <col min="7434" max="7678" width="9.109375" style="2"/>
    <col min="7679" max="7679" width="47.109375" style="2" customWidth="1"/>
    <col min="7680" max="7680" width="27.109375" style="2" customWidth="1"/>
    <col min="7681" max="7681" width="22.109375" style="2" customWidth="1"/>
    <col min="7682" max="7682" width="19" style="2" customWidth="1"/>
    <col min="7683" max="7683" width="21.44140625" style="2" customWidth="1"/>
    <col min="7684" max="7684" width="20.6640625" style="2" customWidth="1"/>
    <col min="7685" max="7685" width="20.109375" style="2" customWidth="1"/>
    <col min="7686" max="7688" width="22" style="2" customWidth="1"/>
    <col min="7689" max="7689" width="16.88671875" style="2" bestFit="1" customWidth="1"/>
    <col min="7690" max="7934" width="9.109375" style="2"/>
    <col min="7935" max="7935" width="47.109375" style="2" customWidth="1"/>
    <col min="7936" max="7936" width="27.109375" style="2" customWidth="1"/>
    <col min="7937" max="7937" width="22.109375" style="2" customWidth="1"/>
    <col min="7938" max="7938" width="19" style="2" customWidth="1"/>
    <col min="7939" max="7939" width="21.44140625" style="2" customWidth="1"/>
    <col min="7940" max="7940" width="20.6640625" style="2" customWidth="1"/>
    <col min="7941" max="7941" width="20.109375" style="2" customWidth="1"/>
    <col min="7942" max="7944" width="22" style="2" customWidth="1"/>
    <col min="7945" max="7945" width="16.88671875" style="2" bestFit="1" customWidth="1"/>
    <col min="7946" max="8190" width="9.109375" style="2"/>
    <col min="8191" max="8191" width="47.109375" style="2" customWidth="1"/>
    <col min="8192" max="8192" width="27.109375" style="2" customWidth="1"/>
    <col min="8193" max="8193" width="22.109375" style="2" customWidth="1"/>
    <col min="8194" max="8194" width="19" style="2" customWidth="1"/>
    <col min="8195" max="8195" width="21.44140625" style="2" customWidth="1"/>
    <col min="8196" max="8196" width="20.6640625" style="2" customWidth="1"/>
    <col min="8197" max="8197" width="20.109375" style="2" customWidth="1"/>
    <col min="8198" max="8200" width="22" style="2" customWidth="1"/>
    <col min="8201" max="8201" width="16.88671875" style="2" bestFit="1" customWidth="1"/>
    <col min="8202" max="8446" width="9.109375" style="2"/>
    <col min="8447" max="8447" width="47.109375" style="2" customWidth="1"/>
    <col min="8448" max="8448" width="27.109375" style="2" customWidth="1"/>
    <col min="8449" max="8449" width="22.109375" style="2" customWidth="1"/>
    <col min="8450" max="8450" width="19" style="2" customWidth="1"/>
    <col min="8451" max="8451" width="21.44140625" style="2" customWidth="1"/>
    <col min="8452" max="8452" width="20.6640625" style="2" customWidth="1"/>
    <col min="8453" max="8453" width="20.109375" style="2" customWidth="1"/>
    <col min="8454" max="8456" width="22" style="2" customWidth="1"/>
    <col min="8457" max="8457" width="16.88671875" style="2" bestFit="1" customWidth="1"/>
    <col min="8458" max="8702" width="9.109375" style="2"/>
    <col min="8703" max="8703" width="47.109375" style="2" customWidth="1"/>
    <col min="8704" max="8704" width="27.109375" style="2" customWidth="1"/>
    <col min="8705" max="8705" width="22.109375" style="2" customWidth="1"/>
    <col min="8706" max="8706" width="19" style="2" customWidth="1"/>
    <col min="8707" max="8707" width="21.44140625" style="2" customWidth="1"/>
    <col min="8708" max="8708" width="20.6640625" style="2" customWidth="1"/>
    <col min="8709" max="8709" width="20.109375" style="2" customWidth="1"/>
    <col min="8710" max="8712" width="22" style="2" customWidth="1"/>
    <col min="8713" max="8713" width="16.88671875" style="2" bestFit="1" customWidth="1"/>
    <col min="8714" max="8958" width="9.109375" style="2"/>
    <col min="8959" max="8959" width="47.109375" style="2" customWidth="1"/>
    <col min="8960" max="8960" width="27.109375" style="2" customWidth="1"/>
    <col min="8961" max="8961" width="22.109375" style="2" customWidth="1"/>
    <col min="8962" max="8962" width="19" style="2" customWidth="1"/>
    <col min="8963" max="8963" width="21.44140625" style="2" customWidth="1"/>
    <col min="8964" max="8964" width="20.6640625" style="2" customWidth="1"/>
    <col min="8965" max="8965" width="20.109375" style="2" customWidth="1"/>
    <col min="8966" max="8968" width="22" style="2" customWidth="1"/>
    <col min="8969" max="8969" width="16.88671875" style="2" bestFit="1" customWidth="1"/>
    <col min="8970" max="9214" width="9.109375" style="2"/>
    <col min="9215" max="9215" width="47.109375" style="2" customWidth="1"/>
    <col min="9216" max="9216" width="27.109375" style="2" customWidth="1"/>
    <col min="9217" max="9217" width="22.109375" style="2" customWidth="1"/>
    <col min="9218" max="9218" width="19" style="2" customWidth="1"/>
    <col min="9219" max="9219" width="21.44140625" style="2" customWidth="1"/>
    <col min="9220" max="9220" width="20.6640625" style="2" customWidth="1"/>
    <col min="9221" max="9221" width="20.109375" style="2" customWidth="1"/>
    <col min="9222" max="9224" width="22" style="2" customWidth="1"/>
    <col min="9225" max="9225" width="16.88671875" style="2" bestFit="1" customWidth="1"/>
    <col min="9226" max="9470" width="9.109375" style="2"/>
    <col min="9471" max="9471" width="47.109375" style="2" customWidth="1"/>
    <col min="9472" max="9472" width="27.109375" style="2" customWidth="1"/>
    <col min="9473" max="9473" width="22.109375" style="2" customWidth="1"/>
    <col min="9474" max="9474" width="19" style="2" customWidth="1"/>
    <col min="9475" max="9475" width="21.44140625" style="2" customWidth="1"/>
    <col min="9476" max="9476" width="20.6640625" style="2" customWidth="1"/>
    <col min="9477" max="9477" width="20.109375" style="2" customWidth="1"/>
    <col min="9478" max="9480" width="22" style="2" customWidth="1"/>
    <col min="9481" max="9481" width="16.88671875" style="2" bestFit="1" customWidth="1"/>
    <col min="9482" max="9726" width="9.109375" style="2"/>
    <col min="9727" max="9727" width="47.109375" style="2" customWidth="1"/>
    <col min="9728" max="9728" width="27.109375" style="2" customWidth="1"/>
    <col min="9729" max="9729" width="22.109375" style="2" customWidth="1"/>
    <col min="9730" max="9730" width="19" style="2" customWidth="1"/>
    <col min="9731" max="9731" width="21.44140625" style="2" customWidth="1"/>
    <col min="9732" max="9732" width="20.6640625" style="2" customWidth="1"/>
    <col min="9733" max="9733" width="20.109375" style="2" customWidth="1"/>
    <col min="9734" max="9736" width="22" style="2" customWidth="1"/>
    <col min="9737" max="9737" width="16.88671875" style="2" bestFit="1" customWidth="1"/>
    <col min="9738" max="9982" width="9.109375" style="2"/>
    <col min="9983" max="9983" width="47.109375" style="2" customWidth="1"/>
    <col min="9984" max="9984" width="27.109375" style="2" customWidth="1"/>
    <col min="9985" max="9985" width="22.109375" style="2" customWidth="1"/>
    <col min="9986" max="9986" width="19" style="2" customWidth="1"/>
    <col min="9987" max="9987" width="21.44140625" style="2" customWidth="1"/>
    <col min="9988" max="9988" width="20.6640625" style="2" customWidth="1"/>
    <col min="9989" max="9989" width="20.109375" style="2" customWidth="1"/>
    <col min="9990" max="9992" width="22" style="2" customWidth="1"/>
    <col min="9993" max="9993" width="16.88671875" style="2" bestFit="1" customWidth="1"/>
    <col min="9994" max="10238" width="9.109375" style="2"/>
    <col min="10239" max="10239" width="47.109375" style="2" customWidth="1"/>
    <col min="10240" max="10240" width="27.109375" style="2" customWidth="1"/>
    <col min="10241" max="10241" width="22.109375" style="2" customWidth="1"/>
    <col min="10242" max="10242" width="19" style="2" customWidth="1"/>
    <col min="10243" max="10243" width="21.44140625" style="2" customWidth="1"/>
    <col min="10244" max="10244" width="20.6640625" style="2" customWidth="1"/>
    <col min="10245" max="10245" width="20.109375" style="2" customWidth="1"/>
    <col min="10246" max="10248" width="22" style="2" customWidth="1"/>
    <col min="10249" max="10249" width="16.88671875" style="2" bestFit="1" customWidth="1"/>
    <col min="10250" max="10494" width="9.109375" style="2"/>
    <col min="10495" max="10495" width="47.109375" style="2" customWidth="1"/>
    <col min="10496" max="10496" width="27.109375" style="2" customWidth="1"/>
    <col min="10497" max="10497" width="22.109375" style="2" customWidth="1"/>
    <col min="10498" max="10498" width="19" style="2" customWidth="1"/>
    <col min="10499" max="10499" width="21.44140625" style="2" customWidth="1"/>
    <col min="10500" max="10500" width="20.6640625" style="2" customWidth="1"/>
    <col min="10501" max="10501" width="20.109375" style="2" customWidth="1"/>
    <col min="10502" max="10504" width="22" style="2" customWidth="1"/>
    <col min="10505" max="10505" width="16.88671875" style="2" bestFit="1" customWidth="1"/>
    <col min="10506" max="10750" width="9.109375" style="2"/>
    <col min="10751" max="10751" width="47.109375" style="2" customWidth="1"/>
    <col min="10752" max="10752" width="27.109375" style="2" customWidth="1"/>
    <col min="10753" max="10753" width="22.109375" style="2" customWidth="1"/>
    <col min="10754" max="10754" width="19" style="2" customWidth="1"/>
    <col min="10755" max="10755" width="21.44140625" style="2" customWidth="1"/>
    <col min="10756" max="10756" width="20.6640625" style="2" customWidth="1"/>
    <col min="10757" max="10757" width="20.109375" style="2" customWidth="1"/>
    <col min="10758" max="10760" width="22" style="2" customWidth="1"/>
    <col min="10761" max="10761" width="16.88671875" style="2" bestFit="1" customWidth="1"/>
    <col min="10762" max="11006" width="9.109375" style="2"/>
    <col min="11007" max="11007" width="47.109375" style="2" customWidth="1"/>
    <col min="11008" max="11008" width="27.109375" style="2" customWidth="1"/>
    <col min="11009" max="11009" width="22.109375" style="2" customWidth="1"/>
    <col min="11010" max="11010" width="19" style="2" customWidth="1"/>
    <col min="11011" max="11011" width="21.44140625" style="2" customWidth="1"/>
    <col min="11012" max="11012" width="20.6640625" style="2" customWidth="1"/>
    <col min="11013" max="11013" width="20.109375" style="2" customWidth="1"/>
    <col min="11014" max="11016" width="22" style="2" customWidth="1"/>
    <col min="11017" max="11017" width="16.88671875" style="2" bestFit="1" customWidth="1"/>
    <col min="11018" max="11262" width="9.109375" style="2"/>
    <col min="11263" max="11263" width="47.109375" style="2" customWidth="1"/>
    <col min="11264" max="11264" width="27.109375" style="2" customWidth="1"/>
    <col min="11265" max="11265" width="22.109375" style="2" customWidth="1"/>
    <col min="11266" max="11266" width="19" style="2" customWidth="1"/>
    <col min="11267" max="11267" width="21.44140625" style="2" customWidth="1"/>
    <col min="11268" max="11268" width="20.6640625" style="2" customWidth="1"/>
    <col min="11269" max="11269" width="20.109375" style="2" customWidth="1"/>
    <col min="11270" max="11272" width="22" style="2" customWidth="1"/>
    <col min="11273" max="11273" width="16.88671875" style="2" bestFit="1" customWidth="1"/>
    <col min="11274" max="11518" width="9.109375" style="2"/>
    <col min="11519" max="11519" width="47.109375" style="2" customWidth="1"/>
    <col min="11520" max="11520" width="27.109375" style="2" customWidth="1"/>
    <col min="11521" max="11521" width="22.109375" style="2" customWidth="1"/>
    <col min="11522" max="11522" width="19" style="2" customWidth="1"/>
    <col min="11523" max="11523" width="21.44140625" style="2" customWidth="1"/>
    <col min="11524" max="11524" width="20.6640625" style="2" customWidth="1"/>
    <col min="11525" max="11525" width="20.109375" style="2" customWidth="1"/>
    <col min="11526" max="11528" width="22" style="2" customWidth="1"/>
    <col min="11529" max="11529" width="16.88671875" style="2" bestFit="1" customWidth="1"/>
    <col min="11530" max="11774" width="9.109375" style="2"/>
    <col min="11775" max="11775" width="47.109375" style="2" customWidth="1"/>
    <col min="11776" max="11776" width="27.109375" style="2" customWidth="1"/>
    <col min="11777" max="11777" width="22.109375" style="2" customWidth="1"/>
    <col min="11778" max="11778" width="19" style="2" customWidth="1"/>
    <col min="11779" max="11779" width="21.44140625" style="2" customWidth="1"/>
    <col min="11780" max="11780" width="20.6640625" style="2" customWidth="1"/>
    <col min="11781" max="11781" width="20.109375" style="2" customWidth="1"/>
    <col min="11782" max="11784" width="22" style="2" customWidth="1"/>
    <col min="11785" max="11785" width="16.88671875" style="2" bestFit="1" customWidth="1"/>
    <col min="11786" max="12030" width="9.109375" style="2"/>
    <col min="12031" max="12031" width="47.109375" style="2" customWidth="1"/>
    <col min="12032" max="12032" width="27.109375" style="2" customWidth="1"/>
    <col min="12033" max="12033" width="22.109375" style="2" customWidth="1"/>
    <col min="12034" max="12034" width="19" style="2" customWidth="1"/>
    <col min="12035" max="12035" width="21.44140625" style="2" customWidth="1"/>
    <col min="12036" max="12036" width="20.6640625" style="2" customWidth="1"/>
    <col min="12037" max="12037" width="20.109375" style="2" customWidth="1"/>
    <col min="12038" max="12040" width="22" style="2" customWidth="1"/>
    <col min="12041" max="12041" width="16.88671875" style="2" bestFit="1" customWidth="1"/>
    <col min="12042" max="12286" width="9.109375" style="2"/>
    <col min="12287" max="12287" width="47.109375" style="2" customWidth="1"/>
    <col min="12288" max="12288" width="27.109375" style="2" customWidth="1"/>
    <col min="12289" max="12289" width="22.109375" style="2" customWidth="1"/>
    <col min="12290" max="12290" width="19" style="2" customWidth="1"/>
    <col min="12291" max="12291" width="21.44140625" style="2" customWidth="1"/>
    <col min="12292" max="12292" width="20.6640625" style="2" customWidth="1"/>
    <col min="12293" max="12293" width="20.109375" style="2" customWidth="1"/>
    <col min="12294" max="12296" width="22" style="2" customWidth="1"/>
    <col min="12297" max="12297" width="16.88671875" style="2" bestFit="1" customWidth="1"/>
    <col min="12298" max="12542" width="9.109375" style="2"/>
    <col min="12543" max="12543" width="47.109375" style="2" customWidth="1"/>
    <col min="12544" max="12544" width="27.109375" style="2" customWidth="1"/>
    <col min="12545" max="12545" width="22.109375" style="2" customWidth="1"/>
    <col min="12546" max="12546" width="19" style="2" customWidth="1"/>
    <col min="12547" max="12547" width="21.44140625" style="2" customWidth="1"/>
    <col min="12548" max="12548" width="20.6640625" style="2" customWidth="1"/>
    <col min="12549" max="12549" width="20.109375" style="2" customWidth="1"/>
    <col min="12550" max="12552" width="22" style="2" customWidth="1"/>
    <col min="12553" max="12553" width="16.88671875" style="2" bestFit="1" customWidth="1"/>
    <col min="12554" max="12798" width="9.109375" style="2"/>
    <col min="12799" max="12799" width="47.109375" style="2" customWidth="1"/>
    <col min="12800" max="12800" width="27.109375" style="2" customWidth="1"/>
    <col min="12801" max="12801" width="22.109375" style="2" customWidth="1"/>
    <col min="12802" max="12802" width="19" style="2" customWidth="1"/>
    <col min="12803" max="12803" width="21.44140625" style="2" customWidth="1"/>
    <col min="12804" max="12804" width="20.6640625" style="2" customWidth="1"/>
    <col min="12805" max="12805" width="20.109375" style="2" customWidth="1"/>
    <col min="12806" max="12808" width="22" style="2" customWidth="1"/>
    <col min="12809" max="12809" width="16.88671875" style="2" bestFit="1" customWidth="1"/>
    <col min="12810" max="13054" width="9.109375" style="2"/>
    <col min="13055" max="13055" width="47.109375" style="2" customWidth="1"/>
    <col min="13056" max="13056" width="27.109375" style="2" customWidth="1"/>
    <col min="13057" max="13057" width="22.109375" style="2" customWidth="1"/>
    <col min="13058" max="13058" width="19" style="2" customWidth="1"/>
    <col min="13059" max="13059" width="21.44140625" style="2" customWidth="1"/>
    <col min="13060" max="13060" width="20.6640625" style="2" customWidth="1"/>
    <col min="13061" max="13061" width="20.109375" style="2" customWidth="1"/>
    <col min="13062" max="13064" width="22" style="2" customWidth="1"/>
    <col min="13065" max="13065" width="16.88671875" style="2" bestFit="1" customWidth="1"/>
    <col min="13066" max="13310" width="9.109375" style="2"/>
    <col min="13311" max="13311" width="47.109375" style="2" customWidth="1"/>
    <col min="13312" max="13312" width="27.109375" style="2" customWidth="1"/>
    <col min="13313" max="13313" width="22.109375" style="2" customWidth="1"/>
    <col min="13314" max="13314" width="19" style="2" customWidth="1"/>
    <col min="13315" max="13315" width="21.44140625" style="2" customWidth="1"/>
    <col min="13316" max="13316" width="20.6640625" style="2" customWidth="1"/>
    <col min="13317" max="13317" width="20.109375" style="2" customWidth="1"/>
    <col min="13318" max="13320" width="22" style="2" customWidth="1"/>
    <col min="13321" max="13321" width="16.88671875" style="2" bestFit="1" customWidth="1"/>
    <col min="13322" max="13566" width="9.109375" style="2"/>
    <col min="13567" max="13567" width="47.109375" style="2" customWidth="1"/>
    <col min="13568" max="13568" width="27.109375" style="2" customWidth="1"/>
    <col min="13569" max="13569" width="22.109375" style="2" customWidth="1"/>
    <col min="13570" max="13570" width="19" style="2" customWidth="1"/>
    <col min="13571" max="13571" width="21.44140625" style="2" customWidth="1"/>
    <col min="13572" max="13572" width="20.6640625" style="2" customWidth="1"/>
    <col min="13573" max="13573" width="20.109375" style="2" customWidth="1"/>
    <col min="13574" max="13576" width="22" style="2" customWidth="1"/>
    <col min="13577" max="13577" width="16.88671875" style="2" bestFit="1" customWidth="1"/>
    <col min="13578" max="13822" width="9.109375" style="2"/>
    <col min="13823" max="13823" width="47.109375" style="2" customWidth="1"/>
    <col min="13824" max="13824" width="27.109375" style="2" customWidth="1"/>
    <col min="13825" max="13825" width="22.109375" style="2" customWidth="1"/>
    <col min="13826" max="13826" width="19" style="2" customWidth="1"/>
    <col min="13827" max="13827" width="21.44140625" style="2" customWidth="1"/>
    <col min="13828" max="13828" width="20.6640625" style="2" customWidth="1"/>
    <col min="13829" max="13829" width="20.109375" style="2" customWidth="1"/>
    <col min="13830" max="13832" width="22" style="2" customWidth="1"/>
    <col min="13833" max="13833" width="16.88671875" style="2" bestFit="1" customWidth="1"/>
    <col min="13834" max="14078" width="9.109375" style="2"/>
    <col min="14079" max="14079" width="47.109375" style="2" customWidth="1"/>
    <col min="14080" max="14080" width="27.109375" style="2" customWidth="1"/>
    <col min="14081" max="14081" width="22.109375" style="2" customWidth="1"/>
    <col min="14082" max="14082" width="19" style="2" customWidth="1"/>
    <col min="14083" max="14083" width="21.44140625" style="2" customWidth="1"/>
    <col min="14084" max="14084" width="20.6640625" style="2" customWidth="1"/>
    <col min="14085" max="14085" width="20.109375" style="2" customWidth="1"/>
    <col min="14086" max="14088" width="22" style="2" customWidth="1"/>
    <col min="14089" max="14089" width="16.88671875" style="2" bestFit="1" customWidth="1"/>
    <col min="14090" max="14334" width="9.109375" style="2"/>
    <col min="14335" max="14335" width="47.109375" style="2" customWidth="1"/>
    <col min="14336" max="14336" width="27.109375" style="2" customWidth="1"/>
    <col min="14337" max="14337" width="22.109375" style="2" customWidth="1"/>
    <col min="14338" max="14338" width="19" style="2" customWidth="1"/>
    <col min="14339" max="14339" width="21.44140625" style="2" customWidth="1"/>
    <col min="14340" max="14340" width="20.6640625" style="2" customWidth="1"/>
    <col min="14341" max="14341" width="20.109375" style="2" customWidth="1"/>
    <col min="14342" max="14344" width="22" style="2" customWidth="1"/>
    <col min="14345" max="14345" width="16.88671875" style="2" bestFit="1" customWidth="1"/>
    <col min="14346" max="14590" width="9.109375" style="2"/>
    <col min="14591" max="14591" width="47.109375" style="2" customWidth="1"/>
    <col min="14592" max="14592" width="27.109375" style="2" customWidth="1"/>
    <col min="14593" max="14593" width="22.109375" style="2" customWidth="1"/>
    <col min="14594" max="14594" width="19" style="2" customWidth="1"/>
    <col min="14595" max="14595" width="21.44140625" style="2" customWidth="1"/>
    <col min="14596" max="14596" width="20.6640625" style="2" customWidth="1"/>
    <col min="14597" max="14597" width="20.109375" style="2" customWidth="1"/>
    <col min="14598" max="14600" width="22" style="2" customWidth="1"/>
    <col min="14601" max="14601" width="16.88671875" style="2" bestFit="1" customWidth="1"/>
    <col min="14602" max="14846" width="9.109375" style="2"/>
    <col min="14847" max="14847" width="47.109375" style="2" customWidth="1"/>
    <col min="14848" max="14848" width="27.109375" style="2" customWidth="1"/>
    <col min="14849" max="14849" width="22.109375" style="2" customWidth="1"/>
    <col min="14850" max="14850" width="19" style="2" customWidth="1"/>
    <col min="14851" max="14851" width="21.44140625" style="2" customWidth="1"/>
    <col min="14852" max="14852" width="20.6640625" style="2" customWidth="1"/>
    <col min="14853" max="14853" width="20.109375" style="2" customWidth="1"/>
    <col min="14854" max="14856" width="22" style="2" customWidth="1"/>
    <col min="14857" max="14857" width="16.88671875" style="2" bestFit="1" customWidth="1"/>
    <col min="14858" max="15102" width="9.109375" style="2"/>
    <col min="15103" max="15103" width="47.109375" style="2" customWidth="1"/>
    <col min="15104" max="15104" width="27.109375" style="2" customWidth="1"/>
    <col min="15105" max="15105" width="22.109375" style="2" customWidth="1"/>
    <col min="15106" max="15106" width="19" style="2" customWidth="1"/>
    <col min="15107" max="15107" width="21.44140625" style="2" customWidth="1"/>
    <col min="15108" max="15108" width="20.6640625" style="2" customWidth="1"/>
    <col min="15109" max="15109" width="20.109375" style="2" customWidth="1"/>
    <col min="15110" max="15112" width="22" style="2" customWidth="1"/>
    <col min="15113" max="15113" width="16.88671875" style="2" bestFit="1" customWidth="1"/>
    <col min="15114" max="15358" width="9.109375" style="2"/>
    <col min="15359" max="15359" width="47.109375" style="2" customWidth="1"/>
    <col min="15360" max="15360" width="27.109375" style="2" customWidth="1"/>
    <col min="15361" max="15361" width="22.109375" style="2" customWidth="1"/>
    <col min="15362" max="15362" width="19" style="2" customWidth="1"/>
    <col min="15363" max="15363" width="21.44140625" style="2" customWidth="1"/>
    <col min="15364" max="15364" width="20.6640625" style="2" customWidth="1"/>
    <col min="15365" max="15365" width="20.109375" style="2" customWidth="1"/>
    <col min="15366" max="15368" width="22" style="2" customWidth="1"/>
    <col min="15369" max="15369" width="16.88671875" style="2" bestFit="1" customWidth="1"/>
    <col min="15370" max="15614" width="9.109375" style="2"/>
    <col min="15615" max="15615" width="47.109375" style="2" customWidth="1"/>
    <col min="15616" max="15616" width="27.109375" style="2" customWidth="1"/>
    <col min="15617" max="15617" width="22.109375" style="2" customWidth="1"/>
    <col min="15618" max="15618" width="19" style="2" customWidth="1"/>
    <col min="15619" max="15619" width="21.44140625" style="2" customWidth="1"/>
    <col min="15620" max="15620" width="20.6640625" style="2" customWidth="1"/>
    <col min="15621" max="15621" width="20.109375" style="2" customWidth="1"/>
    <col min="15622" max="15624" width="22" style="2" customWidth="1"/>
    <col min="15625" max="15625" width="16.88671875" style="2" bestFit="1" customWidth="1"/>
    <col min="15626" max="15870" width="9.109375" style="2"/>
    <col min="15871" max="15871" width="47.109375" style="2" customWidth="1"/>
    <col min="15872" max="15872" width="27.109375" style="2" customWidth="1"/>
    <col min="15873" max="15873" width="22.109375" style="2" customWidth="1"/>
    <col min="15874" max="15874" width="19" style="2" customWidth="1"/>
    <col min="15875" max="15875" width="21.44140625" style="2" customWidth="1"/>
    <col min="15876" max="15876" width="20.6640625" style="2" customWidth="1"/>
    <col min="15877" max="15877" width="20.109375" style="2" customWidth="1"/>
    <col min="15878" max="15880" width="22" style="2" customWidth="1"/>
    <col min="15881" max="15881" width="16.88671875" style="2" bestFit="1" customWidth="1"/>
    <col min="15882" max="16126" width="9.109375" style="2"/>
    <col min="16127" max="16127" width="47.109375" style="2" customWidth="1"/>
    <col min="16128" max="16128" width="27.109375" style="2" customWidth="1"/>
    <col min="16129" max="16129" width="22.109375" style="2" customWidth="1"/>
    <col min="16130" max="16130" width="19" style="2" customWidth="1"/>
    <col min="16131" max="16131" width="21.44140625" style="2" customWidth="1"/>
    <col min="16132" max="16132" width="20.6640625" style="2" customWidth="1"/>
    <col min="16133" max="16133" width="20.109375" style="2" customWidth="1"/>
    <col min="16134" max="16136" width="22" style="2" customWidth="1"/>
    <col min="16137" max="16137" width="16.88671875" style="2" bestFit="1" customWidth="1"/>
    <col min="16138" max="16384" width="9.109375" style="2"/>
  </cols>
  <sheetData>
    <row r="1" spans="1:8" ht="15.75" customHeight="1" x14ac:dyDescent="0.35">
      <c r="D1" s="50"/>
      <c r="E1" s="50"/>
      <c r="F1" s="68"/>
      <c r="G1" s="68"/>
      <c r="H1" s="68"/>
    </row>
    <row r="2" spans="1:8" ht="42.6" customHeight="1" x14ac:dyDescent="0.35">
      <c r="D2" s="62" t="s">
        <v>69</v>
      </c>
      <c r="E2" s="62"/>
      <c r="F2" s="62"/>
      <c r="G2" s="62"/>
      <c r="H2" s="16"/>
    </row>
    <row r="3" spans="1:8" ht="27" customHeight="1" x14ac:dyDescent="0.35">
      <c r="D3" s="62"/>
      <c r="E3" s="62"/>
      <c r="F3" s="62"/>
      <c r="G3" s="62"/>
      <c r="H3" s="16"/>
    </row>
    <row r="4" spans="1:8" ht="15.75" customHeight="1" x14ac:dyDescent="0.35">
      <c r="D4" s="62"/>
      <c r="E4" s="62"/>
      <c r="F4" s="62"/>
      <c r="G4" s="62"/>
      <c r="H4" s="16"/>
    </row>
    <row r="5" spans="1:8" ht="15.75" customHeight="1" x14ac:dyDescent="0.35">
      <c r="D5" s="62"/>
      <c r="E5" s="62"/>
      <c r="F5" s="62"/>
      <c r="G5" s="62"/>
      <c r="H5" s="16"/>
    </row>
    <row r="6" spans="1:8" ht="32.4" customHeight="1" x14ac:dyDescent="0.35">
      <c r="D6" s="62"/>
      <c r="E6" s="62"/>
      <c r="F6" s="62"/>
      <c r="G6" s="62"/>
      <c r="H6" s="16"/>
    </row>
    <row r="7" spans="1:8" ht="34.799999999999997" customHeight="1" x14ac:dyDescent="0.35">
      <c r="D7" s="62"/>
      <c r="E7" s="62"/>
      <c r="F7" s="62"/>
      <c r="G7" s="62"/>
      <c r="H7" s="16"/>
    </row>
    <row r="8" spans="1:8" ht="15.75" customHeight="1" x14ac:dyDescent="0.3">
      <c r="A8" s="51" t="s">
        <v>38</v>
      </c>
      <c r="B8" s="51"/>
      <c r="C8" s="51"/>
      <c r="D8" s="51"/>
      <c r="E8" s="51"/>
      <c r="F8" s="51"/>
      <c r="G8" s="51"/>
      <c r="H8" s="51"/>
    </row>
    <row r="9" spans="1:8" x14ac:dyDescent="0.3">
      <c r="D9" s="22"/>
      <c r="E9" s="22"/>
      <c r="F9" s="22"/>
      <c r="G9" s="23"/>
      <c r="H9" s="23"/>
    </row>
    <row r="10" spans="1:8" s="5" customFormat="1" ht="30.75" customHeight="1" x14ac:dyDescent="0.25">
      <c r="A10" s="29" t="s">
        <v>0</v>
      </c>
      <c r="B10" s="31" t="s">
        <v>21</v>
      </c>
      <c r="C10" s="29" t="s">
        <v>1</v>
      </c>
      <c r="D10" s="29" t="s">
        <v>2</v>
      </c>
      <c r="E10" s="29" t="s">
        <v>3</v>
      </c>
      <c r="F10" s="24" t="s">
        <v>39</v>
      </c>
    </row>
    <row r="11" spans="1:8" s="5" customFormat="1" ht="18.75" customHeight="1" x14ac:dyDescent="0.25">
      <c r="A11" s="41" t="s">
        <v>22</v>
      </c>
      <c r="B11" s="41"/>
      <c r="C11" s="41"/>
      <c r="D11" s="41"/>
      <c r="E11" s="41"/>
      <c r="F11" s="41"/>
    </row>
    <row r="12" spans="1:8" ht="15.75" customHeight="1" x14ac:dyDescent="0.3">
      <c r="A12" s="41" t="s">
        <v>41</v>
      </c>
      <c r="B12" s="41"/>
      <c r="C12" s="41"/>
      <c r="D12" s="14"/>
      <c r="E12" s="14"/>
      <c r="F12" s="25"/>
    </row>
    <row r="13" spans="1:8" ht="15.75" customHeight="1" x14ac:dyDescent="0.3">
      <c r="A13" s="64" t="s">
        <v>35</v>
      </c>
      <c r="B13" s="43" t="s">
        <v>23</v>
      </c>
      <c r="C13" s="29" t="s">
        <v>6</v>
      </c>
      <c r="D13" s="7">
        <f>D14+D15+D16</f>
        <v>1312.6000000000001</v>
      </c>
      <c r="E13" s="4">
        <v>0</v>
      </c>
      <c r="F13" s="26">
        <v>0</v>
      </c>
    </row>
    <row r="14" spans="1:8" x14ac:dyDescent="0.3">
      <c r="A14" s="65"/>
      <c r="B14" s="43"/>
      <c r="C14" s="29" t="s">
        <v>7</v>
      </c>
      <c r="D14" s="7">
        <f>D18</f>
        <v>50</v>
      </c>
      <c r="E14" s="4">
        <v>0</v>
      </c>
      <c r="F14" s="26">
        <v>0</v>
      </c>
    </row>
    <row r="15" spans="1:8" x14ac:dyDescent="0.3">
      <c r="A15" s="65"/>
      <c r="B15" s="43"/>
      <c r="C15" s="29" t="s">
        <v>8</v>
      </c>
      <c r="D15" s="7">
        <f>D19</f>
        <v>50.511490000000002</v>
      </c>
      <c r="E15" s="4">
        <v>0</v>
      </c>
      <c r="F15" s="26">
        <v>0</v>
      </c>
    </row>
    <row r="16" spans="1:8" x14ac:dyDescent="0.3">
      <c r="A16" s="66"/>
      <c r="B16" s="43"/>
      <c r="C16" s="29" t="s">
        <v>9</v>
      </c>
      <c r="D16" s="7">
        <v>1212.08851</v>
      </c>
      <c r="E16" s="4"/>
      <c r="F16" s="26">
        <v>0</v>
      </c>
    </row>
    <row r="17" spans="1:7" x14ac:dyDescent="0.3">
      <c r="A17" s="30" t="s">
        <v>10</v>
      </c>
      <c r="B17" s="43"/>
      <c r="C17" s="29"/>
      <c r="D17" s="7"/>
      <c r="E17" s="4"/>
      <c r="F17" s="26">
        <v>0</v>
      </c>
    </row>
    <row r="18" spans="1:7" ht="15.75" customHeight="1" x14ac:dyDescent="0.3">
      <c r="A18" s="67" t="s">
        <v>65</v>
      </c>
      <c r="B18" s="43"/>
      <c r="C18" s="29" t="s">
        <v>7</v>
      </c>
      <c r="D18" s="7">
        <v>50</v>
      </c>
      <c r="E18" s="4">
        <v>0</v>
      </c>
      <c r="F18" s="26">
        <v>0</v>
      </c>
    </row>
    <row r="19" spans="1:7" x14ac:dyDescent="0.3">
      <c r="A19" s="67"/>
      <c r="B19" s="43"/>
      <c r="C19" s="29" t="s">
        <v>8</v>
      </c>
      <c r="D19" s="7">
        <v>50.511490000000002</v>
      </c>
      <c r="E19" s="4">
        <v>0</v>
      </c>
      <c r="F19" s="26">
        <v>0</v>
      </c>
    </row>
    <row r="20" spans="1:7" ht="37.799999999999997" customHeight="1" x14ac:dyDescent="0.3">
      <c r="A20" s="67"/>
      <c r="B20" s="43"/>
      <c r="C20" s="29" t="s">
        <v>9</v>
      </c>
      <c r="D20" s="7">
        <f>D16</f>
        <v>1212.08851</v>
      </c>
      <c r="E20" s="4"/>
      <c r="F20" s="26">
        <v>0</v>
      </c>
    </row>
    <row r="21" spans="1:7" x14ac:dyDescent="0.3">
      <c r="A21" s="30"/>
      <c r="B21" s="43"/>
      <c r="C21" s="29"/>
      <c r="D21" s="7"/>
      <c r="E21" s="4"/>
      <c r="F21" s="26">
        <v>0</v>
      </c>
    </row>
    <row r="22" spans="1:7" x14ac:dyDescent="0.3">
      <c r="A22" s="30" t="s">
        <v>66</v>
      </c>
      <c r="B22" s="43"/>
      <c r="C22" s="29" t="s">
        <v>6</v>
      </c>
      <c r="D22" s="7">
        <f>D23+D24+D25</f>
        <v>1312.6000000000001</v>
      </c>
      <c r="E22" s="4">
        <v>0</v>
      </c>
      <c r="F22" s="26">
        <v>0</v>
      </c>
      <c r="G22" s="27"/>
    </row>
    <row r="23" spans="1:7" x14ac:dyDescent="0.3">
      <c r="A23" s="64" t="s">
        <v>10</v>
      </c>
      <c r="B23" s="43"/>
      <c r="C23" s="29" t="s">
        <v>7</v>
      </c>
      <c r="D23" s="7">
        <f t="shared" ref="D23:D24" si="0">D18</f>
        <v>50</v>
      </c>
      <c r="E23" s="4">
        <v>0</v>
      </c>
      <c r="F23" s="26">
        <v>0</v>
      </c>
      <c r="G23" s="27"/>
    </row>
    <row r="24" spans="1:7" x14ac:dyDescent="0.3">
      <c r="A24" s="65"/>
      <c r="B24" s="43"/>
      <c r="C24" s="29" t="s">
        <v>8</v>
      </c>
      <c r="D24" s="7">
        <f t="shared" si="0"/>
        <v>50.511490000000002</v>
      </c>
      <c r="E24" s="4">
        <v>0</v>
      </c>
      <c r="F24" s="26">
        <v>0</v>
      </c>
      <c r="G24" s="27"/>
    </row>
    <row r="25" spans="1:7" x14ac:dyDescent="0.3">
      <c r="A25" s="66"/>
      <c r="B25" s="43"/>
      <c r="C25" s="29" t="s">
        <v>9</v>
      </c>
      <c r="D25" s="7">
        <f>D20</f>
        <v>1212.08851</v>
      </c>
      <c r="E25" s="4"/>
      <c r="F25" s="26">
        <v>0</v>
      </c>
      <c r="G25" s="27"/>
    </row>
    <row r="26" spans="1:7" x14ac:dyDescent="0.3">
      <c r="G26" s="12"/>
    </row>
  </sheetData>
  <mergeCells count="10">
    <mergeCell ref="A8:H8"/>
    <mergeCell ref="D1:E1"/>
    <mergeCell ref="F1:H1"/>
    <mergeCell ref="D2:G7"/>
    <mergeCell ref="A11:F11"/>
    <mergeCell ref="A12:C12"/>
    <mergeCell ref="A13:A16"/>
    <mergeCell ref="B13:B25"/>
    <mergeCell ref="A18:A20"/>
    <mergeCell ref="A23:A25"/>
  </mergeCells>
  <pageMargins left="0.62992125984251968" right="0.15748031496062992" top="0.23622047244094491" bottom="0.23622047244094491" header="0.19685039370078741" footer="0.19685039370078741"/>
  <pageSetup paperSize="9" scale="47" fitToHeight="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Подпрограмма 5</vt:lpstr>
      <vt:lpstr>'ПРиложение 1'!APPT_1</vt:lpstr>
      <vt:lpstr>'ПРиложение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Жуланова Ольга Андреевна</cp:lastModifiedBy>
  <cp:lastPrinted>2023-07-19T08:23:09Z</cp:lastPrinted>
  <dcterms:created xsi:type="dcterms:W3CDTF">2021-06-24T05:11:35Z</dcterms:created>
  <dcterms:modified xsi:type="dcterms:W3CDTF">2023-07-20T05:59:12Z</dcterms:modified>
</cp:coreProperties>
</file>