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Бюджет!$A$20</definedName>
    <definedName name="FIO" localSheetId="0">Бюджет!$E$20</definedName>
    <definedName name="LAST_CELL" localSheetId="0">Бюджет!#REF!</definedName>
    <definedName name="SIGN" localSheetId="0">Бюджет!$A$20:$G$21</definedName>
  </definedNames>
  <calcPr calcId="145621"/>
</workbook>
</file>

<file path=xl/calcChain.xml><?xml version="1.0" encoding="utf-8"?>
<calcChain xmlns="http://schemas.openxmlformats.org/spreadsheetml/2006/main">
  <c r="E11" i="1" l="1"/>
  <c r="E13" i="1"/>
  <c r="E15" i="1"/>
  <c r="E17" i="1"/>
  <c r="E20" i="1"/>
  <c r="E25" i="1"/>
  <c r="E29" i="1"/>
  <c r="E32" i="1"/>
  <c r="E38" i="1"/>
  <c r="E40" i="1"/>
  <c r="E42" i="1"/>
  <c r="E44" i="1"/>
  <c r="E47" i="1"/>
  <c r="E49" i="1"/>
  <c r="E56" i="1"/>
  <c r="E60" i="1"/>
  <c r="E59" i="1" s="1"/>
  <c r="E63" i="1"/>
  <c r="E65" i="1"/>
  <c r="E68" i="1"/>
  <c r="E70" i="1"/>
  <c r="E72" i="1"/>
  <c r="E75" i="1"/>
  <c r="E78" i="1"/>
  <c r="E81" i="1"/>
  <c r="E83" i="1"/>
  <c r="E89" i="1"/>
  <c r="E91" i="1"/>
  <c r="E93" i="1"/>
  <c r="E95" i="1"/>
  <c r="E98" i="1"/>
  <c r="E101" i="1"/>
  <c r="E107" i="1"/>
  <c r="E109" i="1"/>
  <c r="E112" i="1"/>
  <c r="E114" i="1"/>
  <c r="E117" i="1"/>
  <c r="E122" i="1"/>
  <c r="E106" i="1" l="1"/>
  <c r="E19" i="1"/>
  <c r="E88" i="1"/>
  <c r="E67" i="1"/>
  <c r="E111" i="1"/>
  <c r="E97" i="1"/>
  <c r="E80" i="1"/>
  <c r="E46" i="1"/>
  <c r="E10" i="1"/>
  <c r="E9" i="1" l="1"/>
</calcChain>
</file>

<file path=xl/sharedStrings.xml><?xml version="1.0" encoding="utf-8"?>
<sst xmlns="http://schemas.openxmlformats.org/spreadsheetml/2006/main" count="406" uniqueCount="86">
  <si>
    <t>Финансовое управление Златоустовского городского округа</t>
  </si>
  <si>
    <t>Раздел</t>
  </si>
  <si>
    <t>Наименование КФСР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</si>
  <si>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</si>
  <si>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</si>
  <si>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</si>
  <si>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</si>
  <si>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</si>
  <si>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</si>
  <si>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</si>
  <si>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12</t>
  </si>
  <si>
    <t>Другие вопросы в области национальной экономики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</si>
  <si>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</si>
  <si>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</si>
  <si>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</si>
  <si>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</si>
  <si>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</si>
  <si>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</si>
  <si>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</si>
  <si>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</si>
  <si>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</si>
  <si>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Органы юстиции</t>
  </si>
  <si>
    <t>09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</si>
  <si>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</si>
  <si>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</si>
  <si>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</si>
  <si>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08</t>
  </si>
  <si>
    <t>Транспорт</t>
  </si>
  <si>
    <t>05</t>
  </si>
  <si>
    <t>Другие вопросы в области охраны окружающей среды</t>
  </si>
  <si>
    <t>Другие вопросы в области культуры, кинематографии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</si>
  <si>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</si>
  <si>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</si>
  <si>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</si>
  <si>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</si>
  <si>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</si>
  <si>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</si>
  <si>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</si>
  <si>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</si>
  <si>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10</t>
  </si>
  <si>
    <t>Социальное обеспечение населения</t>
  </si>
  <si>
    <t>Охрана семьи и детства</t>
  </si>
  <si>
    <t>115</t>
  </si>
  <si>
    <t>Профессиональная подготовка, переподготовка и повышение квалификации</t>
  </si>
  <si>
    <t>116</t>
  </si>
  <si>
    <t>Муниципальное казённое учреждение Управление культуры Златоустовского городского округа</t>
  </si>
  <si>
    <t>Культура</t>
  </si>
  <si>
    <t>117</t>
  </si>
  <si>
    <t>Управление социальной защиты населения Златоустовского городского округа</t>
  </si>
  <si>
    <t>Социальное обслуживание населения</t>
  </si>
  <si>
    <t>Другие вопросы в области социальной политики</t>
  </si>
  <si>
    <t>118</t>
  </si>
  <si>
    <t>орган местного самоуправления  "Комитет по управлению имуществом Златоустовского городского округа"</t>
  </si>
  <si>
    <t>Жилищное хозяйство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</si>
  <si>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</si>
  <si>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</si>
  <si>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</si>
  <si>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</si>
  <si>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</si>
  <si>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</si>
  <si>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</si>
  <si>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120</t>
  </si>
  <si>
    <t>Контрольно-счетная палата Златоустовского городского округа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</si>
  <si>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</si>
  <si>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</si>
  <si>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</si>
  <si>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</si>
  <si>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</si>
  <si>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</si>
  <si>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</si>
  <si>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</si>
  <si>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</si>
  <si>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</si>
  <si>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</si>
  <si>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</si>
  <si>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</si>
  <si>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</si>
  <si>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</si>
  <si>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Сумма                 (тыс. рублей)</t>
  </si>
  <si>
    <t>ЗДРАВООХРАНЕНИЕ</t>
  </si>
  <si>
    <t>Другие вопросы в области здравоохранения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</si>
  <si>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</si>
  <si>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бюджета городского округа по ведомственной структуре расходов бюджета                                                          за 1 квартал 2023 года</t>
  </si>
  <si>
    <t>Код главного распо-рядителя</t>
  </si>
  <si>
    <t>Под-   раздел</t>
  </si>
  <si>
    <r>
      <rPr>
        <sz val="14"/>
        <rFont val="Times New Roman"/>
        <family val="1"/>
        <charset val="204"/>
      </rPr>
      <t>ПРИЛОЖЕНИЕ 2
Утверждено
постановлением Администрации
Златоустовского городского округа
от 17.04.2023 г. № 143-П/АДМ</t>
    </r>
    <r>
      <rPr>
        <sz val="12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</si>
</sst>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8.5"/>
      <name val="MS Sans Serif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0" xfId="0" applyFont="1" applyFill="1" applyAlignment="1">
      <alignment horizontal="center"/>
    </xf>
    <xf numFmtId="22" fontId="6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0" fillId="0" borderId="0" xfId="0" applyFill="1"/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165" fontId="1" fillId="0" borderId="0" xfId="0" applyNumberFormat="1" applyFont="1" applyFill="1" applyBorder="1" applyAlignment="1" applyProtection="1">
      <alignment wrapText="1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165" fontId="2" fillId="0" borderId="1" xfId="0" applyNumberFormat="1" applyFont="1" applyFill="1" applyBorder="1"/>
    <xf numFmtId="165" fontId="0" fillId="0" borderId="0" xfId="0" applyNumberFormat="1" applyFill="1"/>
    <xf numFmtId="49" fontId="2" fillId="0" borderId="2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left"/>
    </xf>
    <xf numFmtId="165" fontId="2" fillId="0" borderId="1" xfId="0" applyNumberFormat="1" applyFont="1" applyFill="1" applyBorder="1" applyAlignment="1" applyProtection="1">
      <alignment horizontal="right"/>
    </xf>
    <xf numFmtId="49" fontId="9" fillId="0" borderId="1" xfId="0" applyNumberFormat="1" applyFont="1" applyFill="1" applyBorder="1" applyAlignment="1">
      <alignment horizontal="justify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wrapText="1"/>
    </xf>
    <xf numFmtId="165" fontId="2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23"/>
  <sheetViews>
    <sheetView showGridLines="0" tabSelected="1" workbookViewId="0">
      <selection activeCell="D5" sqref="D5"/>
    </sheetView>
  </sheetViews>
  <sheetFormatPr defaultColWidth="9.140625" defaultRowHeight="12.75" customHeight="1" outlineLevelRow="2" x14ac:dyDescent="0.2"/>
  <cols>
    <col min="1" max="1" width="10.28515625" style="15" customWidth="1"/>
    <col min="2" max="2" width="7.7109375" style="15" customWidth="1"/>
    <col min="3" max="3" width="8.42578125" style="15" customWidth="1"/>
    <col min="4" max="4" width="82.7109375" style="15" customWidth="1"/>
    <col min="5" max="5" width="15.42578125" style="22" customWidth="1"/>
    <col min="6" max="6" width="13.140625" style="15" customWidth="1"/>
    <col min="7" max="9" width="9.140625" style="15" customWidth="1"/>
    <col min="10" max="16384" width="9.140625" style="15"/>
  </cols>
  <sheetData>
    <row r="1" spans="1:12" s="10" customFormat="1" ht="30" customHeight="1" x14ac:dyDescent="0.25">
      <c r="A1" s="1"/>
      <c r="B1" s="2"/>
      <c r="C1" s="3"/>
      <c r="D1" s="4"/>
      <c r="E1" s="30" t="s">
        <v>85</v>
      </c>
      <c r="F1" s="31"/>
      <c r="G1" s="31"/>
      <c r="H1" s="31"/>
    </row>
    <row r="2" spans="1:12" s="10" customFormat="1" ht="28.15" customHeight="1" x14ac:dyDescent="0.25">
      <c r="A2" s="1"/>
      <c r="B2" s="2"/>
      <c r="C2" s="3"/>
      <c r="D2" s="4"/>
      <c r="E2" s="31"/>
      <c r="F2" s="31"/>
      <c r="G2" s="31"/>
      <c r="H2" s="31"/>
    </row>
    <row r="3" spans="1:12" s="10" customFormat="1" ht="25.15" customHeight="1" x14ac:dyDescent="0.25">
      <c r="A3" s="1"/>
      <c r="B3" s="2"/>
      <c r="C3" s="3"/>
      <c r="D3" s="4"/>
      <c r="E3" s="31"/>
      <c r="F3" s="31"/>
      <c r="G3" s="31"/>
      <c r="H3" s="31"/>
      <c r="I3" s="5"/>
      <c r="J3" s="5"/>
      <c r="K3" s="5"/>
      <c r="L3" s="5"/>
    </row>
    <row r="4" spans="1:12" s="10" customFormat="1" ht="22.9" customHeight="1" x14ac:dyDescent="0.25">
      <c r="A4" s="6"/>
      <c r="B4" s="2"/>
      <c r="C4" s="3"/>
      <c r="E4" s="31"/>
      <c r="F4" s="31"/>
      <c r="G4" s="31"/>
      <c r="H4" s="31"/>
      <c r="I4" s="7"/>
      <c r="J4" s="7"/>
      <c r="K4" s="5"/>
      <c r="L4" s="5"/>
    </row>
    <row r="5" spans="1:12" s="10" customFormat="1" ht="18.600000000000001" customHeight="1" x14ac:dyDescent="0.25">
      <c r="A5" s="6"/>
      <c r="B5" s="2"/>
      <c r="C5" s="2"/>
      <c r="D5" s="4"/>
      <c r="E5" s="31"/>
      <c r="F5" s="31"/>
      <c r="G5" s="31"/>
      <c r="H5" s="31"/>
      <c r="I5" s="8"/>
      <c r="J5" s="8"/>
      <c r="K5" s="5"/>
      <c r="L5" s="5"/>
    </row>
    <row r="6" spans="1:12" s="10" customFormat="1" ht="64.5" customHeight="1" x14ac:dyDescent="0.2">
      <c r="A6" s="29" t="s">
        <v>82</v>
      </c>
      <c r="B6" s="29"/>
      <c r="C6" s="29"/>
      <c r="D6" s="29"/>
      <c r="E6" s="29"/>
      <c r="F6" s="11"/>
      <c r="G6" s="12"/>
      <c r="H6" s="9"/>
      <c r="I6" s="9"/>
      <c r="J6" s="9"/>
      <c r="K6" s="9"/>
      <c r="L6" s="5"/>
    </row>
    <row r="7" spans="1:12" ht="1.5" customHeight="1" x14ac:dyDescent="0.2">
      <c r="A7" s="13"/>
      <c r="B7" s="13"/>
      <c r="C7" s="13"/>
      <c r="D7" s="13"/>
      <c r="E7" s="19"/>
      <c r="F7" s="13"/>
      <c r="G7" s="13"/>
      <c r="H7" s="14"/>
      <c r="I7" s="14"/>
    </row>
    <row r="8" spans="1:12" ht="63" x14ac:dyDescent="0.2">
      <c r="A8" s="16" t="s">
        <v>83</v>
      </c>
      <c r="B8" s="16" t="s">
        <v>1</v>
      </c>
      <c r="C8" s="16" t="s">
        <v>84</v>
      </c>
      <c r="D8" s="16" t="s">
        <v>2</v>
      </c>
      <c r="E8" s="24" t="s">
        <v>78</v>
      </c>
    </row>
    <row r="9" spans="1:12" ht="15.75" x14ac:dyDescent="0.25">
      <c r="A9" s="25" t="s">
        <v>3</v>
      </c>
      <c r="B9" s="26"/>
      <c r="C9" s="26"/>
      <c r="D9" s="26"/>
      <c r="E9" s="27">
        <f>E10+E19+E46+E59+E67+E80+E88+E97+E106+E111</f>
        <v>1303799.5000000002</v>
      </c>
    </row>
    <row r="10" spans="1:12" ht="19.899999999999999" customHeight="1" x14ac:dyDescent="0.2">
      <c r="A10" s="16" t="s">
        <v>4</v>
      </c>
      <c r="B10" s="17"/>
      <c r="C10" s="17"/>
      <c r="D10" s="17" t="s">
        <v>5</v>
      </c>
      <c r="E10" s="20">
        <f>E11+E13+E15+E17</f>
        <v>4189.2</v>
      </c>
    </row>
    <row r="11" spans="1:12" ht="21" customHeight="1" outlineLevel="1" x14ac:dyDescent="0.2">
      <c r="A11" s="16" t="s">
        <v>4</v>
      </c>
      <c r="B11" s="16" t="s">
        <v>6</v>
      </c>
      <c r="C11" s="16"/>
      <c r="D11" s="28" t="s">
        <v>69</v>
      </c>
      <c r="E11" s="20">
        <f>E12</f>
        <v>4050.6</v>
      </c>
    </row>
    <row r="12" spans="1:12" ht="32.450000000000003" customHeight="1" outlineLevel="2" x14ac:dyDescent="0.2">
      <c r="A12" s="16" t="s">
        <v>4</v>
      </c>
      <c r="B12" s="16" t="s">
        <v>6</v>
      </c>
      <c r="C12" s="16" t="s">
        <v>7</v>
      </c>
      <c r="D12" s="17" t="s">
        <v>8</v>
      </c>
      <c r="E12" s="20">
        <v>4050.6</v>
      </c>
    </row>
    <row r="13" spans="1:12" ht="18" customHeight="1" outlineLevel="1" x14ac:dyDescent="0.2">
      <c r="A13" s="16" t="s">
        <v>4</v>
      </c>
      <c r="B13" s="16" t="s">
        <v>9</v>
      </c>
      <c r="C13" s="16"/>
      <c r="D13" s="28" t="s">
        <v>71</v>
      </c>
      <c r="E13" s="20">
        <f>E14</f>
        <v>138.6</v>
      </c>
    </row>
    <row r="14" spans="1:12" ht="18" customHeight="1" outlineLevel="2" x14ac:dyDescent="0.2">
      <c r="A14" s="16" t="s">
        <v>4</v>
      </c>
      <c r="B14" s="16" t="s">
        <v>9</v>
      </c>
      <c r="C14" s="16" t="s">
        <v>10</v>
      </c>
      <c r="D14" s="17" t="s">
        <v>11</v>
      </c>
      <c r="E14" s="20">
        <v>138.6</v>
      </c>
    </row>
    <row r="15" spans="1:12" ht="15.75" hidden="1" outlineLevel="2" x14ac:dyDescent="0.2">
      <c r="A15" s="16" t="s">
        <v>4</v>
      </c>
      <c r="B15" s="16" t="s">
        <v>33</v>
      </c>
      <c r="C15" s="16"/>
      <c r="D15" s="28" t="s">
        <v>74</v>
      </c>
      <c r="E15" s="20">
        <f>E16</f>
        <v>0</v>
      </c>
    </row>
    <row r="16" spans="1:12" ht="15.75" hidden="1" outlineLevel="2" x14ac:dyDescent="0.2">
      <c r="A16" s="16" t="s">
        <v>4</v>
      </c>
      <c r="B16" s="16" t="s">
        <v>33</v>
      </c>
      <c r="C16" s="16" t="s">
        <v>28</v>
      </c>
      <c r="D16" s="18" t="s">
        <v>43</v>
      </c>
      <c r="E16" s="20">
        <v>0</v>
      </c>
    </row>
    <row r="17" spans="1:5" ht="15.75" hidden="1" outlineLevel="2" x14ac:dyDescent="0.2">
      <c r="A17" s="16" t="s">
        <v>4</v>
      </c>
      <c r="B17" s="16" t="s">
        <v>22</v>
      </c>
      <c r="C17" s="16"/>
      <c r="D17" s="18" t="s">
        <v>79</v>
      </c>
      <c r="E17" s="20">
        <f>E18</f>
        <v>0</v>
      </c>
    </row>
    <row r="18" spans="1:5" ht="15.75" hidden="1" outlineLevel="2" x14ac:dyDescent="0.2">
      <c r="A18" s="16" t="s">
        <v>4</v>
      </c>
      <c r="B18" s="16" t="s">
        <v>22</v>
      </c>
      <c r="C18" s="16" t="s">
        <v>22</v>
      </c>
      <c r="D18" s="18" t="s">
        <v>80</v>
      </c>
      <c r="E18" s="20">
        <v>0</v>
      </c>
    </row>
    <row r="19" spans="1:5" ht="17.45" customHeight="1" x14ac:dyDescent="0.2">
      <c r="A19" s="16" t="s">
        <v>12</v>
      </c>
      <c r="B19" s="16"/>
      <c r="C19" s="16"/>
      <c r="D19" s="17" t="s">
        <v>13</v>
      </c>
      <c r="E19" s="20">
        <f>FIO+E25+E29+E38+E42+E40+E32+E44+E36</f>
        <v>59795.9</v>
      </c>
    </row>
    <row r="20" spans="1:5" ht="18.600000000000001" customHeight="1" outlineLevel="1" x14ac:dyDescent="0.2">
      <c r="A20" s="16" t="s">
        <v>12</v>
      </c>
      <c r="B20" s="16" t="s">
        <v>6</v>
      </c>
      <c r="C20" s="16"/>
      <c r="D20" s="28" t="s">
        <v>69</v>
      </c>
      <c r="E20" s="20">
        <f>SUM(E21:E24)</f>
        <v>28871.4</v>
      </c>
    </row>
    <row r="21" spans="1:5" ht="31.5" outlineLevel="2" x14ac:dyDescent="0.2">
      <c r="A21" s="16" t="s">
        <v>12</v>
      </c>
      <c r="B21" s="16" t="s">
        <v>6</v>
      </c>
      <c r="C21" s="16" t="s">
        <v>14</v>
      </c>
      <c r="D21" s="17" t="s">
        <v>15</v>
      </c>
      <c r="E21" s="20">
        <v>877.7</v>
      </c>
    </row>
    <row r="22" spans="1:5" ht="47.25" outlineLevel="2" x14ac:dyDescent="0.2">
      <c r="A22" s="16" t="s">
        <v>12</v>
      </c>
      <c r="B22" s="16" t="s">
        <v>6</v>
      </c>
      <c r="C22" s="16" t="s">
        <v>9</v>
      </c>
      <c r="D22" s="17" t="s">
        <v>16</v>
      </c>
      <c r="E22" s="20">
        <v>15512.2</v>
      </c>
    </row>
    <row r="23" spans="1:5" ht="34.15" customHeight="1" outlineLevel="2" x14ac:dyDescent="0.2">
      <c r="A23" s="16" t="s">
        <v>12</v>
      </c>
      <c r="B23" s="16" t="s">
        <v>6</v>
      </c>
      <c r="C23" s="16" t="s">
        <v>17</v>
      </c>
      <c r="D23" s="17" t="s">
        <v>18</v>
      </c>
      <c r="E23" s="20">
        <v>1180.2</v>
      </c>
    </row>
    <row r="24" spans="1:5" ht="19.899999999999999" customHeight="1" outlineLevel="2" x14ac:dyDescent="0.2">
      <c r="A24" s="16" t="s">
        <v>12</v>
      </c>
      <c r="B24" s="16" t="s">
        <v>6</v>
      </c>
      <c r="C24" s="16" t="s">
        <v>19</v>
      </c>
      <c r="D24" s="17" t="s">
        <v>20</v>
      </c>
      <c r="E24" s="20">
        <v>11301.3</v>
      </c>
    </row>
    <row r="25" spans="1:5" ht="34.15" customHeight="1" outlineLevel="1" x14ac:dyDescent="0.2">
      <c r="A25" s="16" t="s">
        <v>12</v>
      </c>
      <c r="B25" s="16" t="s">
        <v>7</v>
      </c>
      <c r="C25" s="16"/>
      <c r="D25" s="28" t="s">
        <v>70</v>
      </c>
      <c r="E25" s="20">
        <f>SUM(E26:E28)</f>
        <v>9334.9</v>
      </c>
    </row>
    <row r="26" spans="1:5" ht="20.45" customHeight="1" outlineLevel="2" x14ac:dyDescent="0.2">
      <c r="A26" s="16" t="s">
        <v>12</v>
      </c>
      <c r="B26" s="16" t="s">
        <v>7</v>
      </c>
      <c r="C26" s="16" t="s">
        <v>9</v>
      </c>
      <c r="D26" s="17" t="s">
        <v>21</v>
      </c>
      <c r="E26" s="20">
        <v>1024.5</v>
      </c>
    </row>
    <row r="27" spans="1:5" ht="36" customHeight="1" outlineLevel="2" x14ac:dyDescent="0.2">
      <c r="A27" s="16" t="s">
        <v>12</v>
      </c>
      <c r="B27" s="16" t="s">
        <v>7</v>
      </c>
      <c r="C27" s="16" t="s">
        <v>39</v>
      </c>
      <c r="D27" s="17" t="s">
        <v>81</v>
      </c>
      <c r="E27" s="20">
        <v>4525.7</v>
      </c>
    </row>
    <row r="28" spans="1:5" ht="31.5" outlineLevel="2" x14ac:dyDescent="0.2">
      <c r="A28" s="16" t="s">
        <v>12</v>
      </c>
      <c r="B28" s="16" t="s">
        <v>7</v>
      </c>
      <c r="C28" s="16" t="s">
        <v>23</v>
      </c>
      <c r="D28" s="17" t="s">
        <v>24</v>
      </c>
      <c r="E28" s="20">
        <v>3784.7</v>
      </c>
    </row>
    <row r="29" spans="1:5" ht="15.75" outlineLevel="1" x14ac:dyDescent="0.2">
      <c r="A29" s="16" t="s">
        <v>12</v>
      </c>
      <c r="B29" s="16" t="s">
        <v>9</v>
      </c>
      <c r="C29" s="16"/>
      <c r="D29" s="28" t="s">
        <v>71</v>
      </c>
      <c r="E29" s="20">
        <f>SUM(E30:E31)</f>
        <v>16556.5</v>
      </c>
    </row>
    <row r="30" spans="1:5" ht="15.75" outlineLevel="2" x14ac:dyDescent="0.2">
      <c r="A30" s="16" t="s">
        <v>12</v>
      </c>
      <c r="B30" s="16" t="s">
        <v>9</v>
      </c>
      <c r="C30" s="16" t="s">
        <v>6</v>
      </c>
      <c r="D30" s="17" t="s">
        <v>25</v>
      </c>
      <c r="E30" s="20">
        <v>128</v>
      </c>
    </row>
    <row r="31" spans="1:5" ht="19.149999999999999" customHeight="1" outlineLevel="2" x14ac:dyDescent="0.2">
      <c r="A31" s="16" t="s">
        <v>12</v>
      </c>
      <c r="B31" s="16" t="s">
        <v>9</v>
      </c>
      <c r="C31" s="16" t="s">
        <v>10</v>
      </c>
      <c r="D31" s="17" t="s">
        <v>11</v>
      </c>
      <c r="E31" s="20">
        <v>16428.5</v>
      </c>
    </row>
    <row r="32" spans="1:5" ht="15.75" hidden="1" outlineLevel="2" x14ac:dyDescent="0.2">
      <c r="A32" s="16" t="s">
        <v>12</v>
      </c>
      <c r="B32" s="16" t="s">
        <v>28</v>
      </c>
      <c r="C32" s="16"/>
      <c r="D32" s="28" t="s">
        <v>72</v>
      </c>
      <c r="E32" s="20">
        <f>E33+E34+E35</f>
        <v>0</v>
      </c>
    </row>
    <row r="33" spans="1:5" ht="15.75" hidden="1" outlineLevel="2" x14ac:dyDescent="0.2">
      <c r="A33" s="16" t="s">
        <v>12</v>
      </c>
      <c r="B33" s="16" t="s">
        <v>28</v>
      </c>
      <c r="C33" s="16" t="s">
        <v>6</v>
      </c>
      <c r="D33" s="23" t="s">
        <v>53</v>
      </c>
      <c r="E33" s="20">
        <v>0</v>
      </c>
    </row>
    <row r="34" spans="1:5" ht="15.75" hidden="1" outlineLevel="2" x14ac:dyDescent="0.2">
      <c r="A34" s="16" t="s">
        <v>12</v>
      </c>
      <c r="B34" s="16" t="s">
        <v>28</v>
      </c>
      <c r="C34" s="16" t="s">
        <v>14</v>
      </c>
      <c r="D34" s="17" t="s">
        <v>66</v>
      </c>
      <c r="E34" s="20">
        <v>0</v>
      </c>
    </row>
    <row r="35" spans="1:5" ht="15.75" hidden="1" outlineLevel="2" x14ac:dyDescent="0.2">
      <c r="A35" s="16" t="s">
        <v>12</v>
      </c>
      <c r="B35" s="16" t="s">
        <v>28</v>
      </c>
      <c r="C35" s="16" t="s">
        <v>7</v>
      </c>
      <c r="D35" s="17" t="s">
        <v>67</v>
      </c>
      <c r="E35" s="20">
        <v>0</v>
      </c>
    </row>
    <row r="36" spans="1:5" ht="15.75" hidden="1" outlineLevel="2" x14ac:dyDescent="0.2">
      <c r="A36" s="16" t="s">
        <v>12</v>
      </c>
      <c r="B36" s="16" t="s">
        <v>28</v>
      </c>
      <c r="C36" s="16"/>
      <c r="D36" s="28" t="s">
        <v>72</v>
      </c>
      <c r="E36" s="20"/>
    </row>
    <row r="37" spans="1:5" ht="15.75" hidden="1" outlineLevel="2" x14ac:dyDescent="0.2">
      <c r="A37" s="16" t="s">
        <v>12</v>
      </c>
      <c r="B37" s="16" t="s">
        <v>28</v>
      </c>
      <c r="C37" s="16" t="s">
        <v>14</v>
      </c>
      <c r="D37" s="17" t="s">
        <v>66</v>
      </c>
      <c r="E37" s="20"/>
    </row>
    <row r="38" spans="1:5" ht="15.75" outlineLevel="1" x14ac:dyDescent="0.2">
      <c r="A38" s="16" t="s">
        <v>12</v>
      </c>
      <c r="B38" s="16" t="s">
        <v>17</v>
      </c>
      <c r="C38" s="16"/>
      <c r="D38" s="28" t="s">
        <v>73</v>
      </c>
      <c r="E38" s="20">
        <f>E39</f>
        <v>1316.9</v>
      </c>
    </row>
    <row r="39" spans="1:5" ht="20.45" customHeight="1" outlineLevel="1" x14ac:dyDescent="0.2">
      <c r="A39" s="16" t="s">
        <v>12</v>
      </c>
      <c r="B39" s="16" t="s">
        <v>17</v>
      </c>
      <c r="C39" s="16" t="s">
        <v>28</v>
      </c>
      <c r="D39" s="17" t="s">
        <v>29</v>
      </c>
      <c r="E39" s="20">
        <v>1316.9</v>
      </c>
    </row>
    <row r="40" spans="1:5" ht="15.75" outlineLevel="1" x14ac:dyDescent="0.2">
      <c r="A40" s="16" t="s">
        <v>12</v>
      </c>
      <c r="B40" s="16" t="s">
        <v>33</v>
      </c>
      <c r="C40" s="16"/>
      <c r="D40" s="28" t="s">
        <v>74</v>
      </c>
      <c r="E40" s="20">
        <f>E41</f>
        <v>30</v>
      </c>
    </row>
    <row r="41" spans="1:5" ht="15.75" outlineLevel="1" x14ac:dyDescent="0.2">
      <c r="A41" s="16" t="s">
        <v>12</v>
      </c>
      <c r="B41" s="16" t="s">
        <v>33</v>
      </c>
      <c r="C41" s="16" t="s">
        <v>28</v>
      </c>
      <c r="D41" s="17" t="s">
        <v>43</v>
      </c>
      <c r="E41" s="20">
        <v>30</v>
      </c>
    </row>
    <row r="42" spans="1:5" ht="15.75" outlineLevel="1" x14ac:dyDescent="0.2">
      <c r="A42" s="16" t="s">
        <v>12</v>
      </c>
      <c r="B42" s="16" t="s">
        <v>26</v>
      </c>
      <c r="C42" s="16"/>
      <c r="D42" s="28" t="s">
        <v>75</v>
      </c>
      <c r="E42" s="20">
        <f>E43</f>
        <v>3686.2</v>
      </c>
    </row>
    <row r="43" spans="1:5" ht="15.75" outlineLevel="2" x14ac:dyDescent="0.2">
      <c r="A43" s="16" t="s">
        <v>12</v>
      </c>
      <c r="B43" s="16" t="s">
        <v>26</v>
      </c>
      <c r="C43" s="16" t="s">
        <v>9</v>
      </c>
      <c r="D43" s="17" t="s">
        <v>30</v>
      </c>
      <c r="E43" s="20">
        <v>3686.2</v>
      </c>
    </row>
    <row r="44" spans="1:5" ht="15.75" hidden="1" outlineLevel="2" x14ac:dyDescent="0.2">
      <c r="A44" s="16" t="s">
        <v>12</v>
      </c>
      <c r="B44" s="16" t="s">
        <v>39</v>
      </c>
      <c r="C44" s="16"/>
      <c r="D44" s="28" t="s">
        <v>76</v>
      </c>
      <c r="E44" s="20">
        <f>E45</f>
        <v>0</v>
      </c>
    </row>
    <row r="45" spans="1:5" ht="15.75" hidden="1" outlineLevel="2" x14ac:dyDescent="0.2">
      <c r="A45" s="16" t="s">
        <v>12</v>
      </c>
      <c r="B45" s="16" t="s">
        <v>39</v>
      </c>
      <c r="C45" s="16" t="s">
        <v>9</v>
      </c>
      <c r="D45" s="17" t="s">
        <v>41</v>
      </c>
      <c r="E45" s="20">
        <v>0</v>
      </c>
    </row>
    <row r="46" spans="1:5" ht="31.5" x14ac:dyDescent="0.2">
      <c r="A46" s="16" t="s">
        <v>31</v>
      </c>
      <c r="B46" s="16"/>
      <c r="C46" s="16"/>
      <c r="D46" s="17" t="s">
        <v>32</v>
      </c>
      <c r="E46" s="20">
        <f>E49+E56+E47</f>
        <v>584011.4</v>
      </c>
    </row>
    <row r="47" spans="1:5" ht="31.5" x14ac:dyDescent="0.2">
      <c r="A47" s="16" t="s">
        <v>31</v>
      </c>
      <c r="B47" s="16" t="s">
        <v>7</v>
      </c>
      <c r="C47" s="16"/>
      <c r="D47" s="28" t="s">
        <v>70</v>
      </c>
      <c r="E47" s="20">
        <f>E48</f>
        <v>2082.6999999999998</v>
      </c>
    </row>
    <row r="48" spans="1:5" ht="31.5" x14ac:dyDescent="0.2">
      <c r="A48" s="16" t="s">
        <v>31</v>
      </c>
      <c r="B48" s="16" t="s">
        <v>7</v>
      </c>
      <c r="C48" s="16" t="s">
        <v>23</v>
      </c>
      <c r="D48" s="17" t="s">
        <v>24</v>
      </c>
      <c r="E48" s="20">
        <v>2082.6999999999998</v>
      </c>
    </row>
    <row r="49" spans="1:5" ht="15.75" outlineLevel="1" x14ac:dyDescent="0.2">
      <c r="A49" s="16" t="s">
        <v>31</v>
      </c>
      <c r="B49" s="16" t="s">
        <v>33</v>
      </c>
      <c r="C49" s="16"/>
      <c r="D49" s="28" t="s">
        <v>74</v>
      </c>
      <c r="E49" s="20">
        <f>SUM(E50:E55)</f>
        <v>568035.70000000007</v>
      </c>
    </row>
    <row r="50" spans="1:5" ht="15.75" outlineLevel="2" x14ac:dyDescent="0.2">
      <c r="A50" s="16" t="s">
        <v>31</v>
      </c>
      <c r="B50" s="16" t="s">
        <v>33</v>
      </c>
      <c r="C50" s="16" t="s">
        <v>6</v>
      </c>
      <c r="D50" s="17" t="s">
        <v>34</v>
      </c>
      <c r="E50" s="20">
        <v>240866.4</v>
      </c>
    </row>
    <row r="51" spans="1:5" ht="15.75" outlineLevel="2" x14ac:dyDescent="0.2">
      <c r="A51" s="16" t="s">
        <v>31</v>
      </c>
      <c r="B51" s="16" t="s">
        <v>33</v>
      </c>
      <c r="C51" s="16" t="s">
        <v>14</v>
      </c>
      <c r="D51" s="17" t="s">
        <v>35</v>
      </c>
      <c r="E51" s="20">
        <v>284126.40000000002</v>
      </c>
    </row>
    <row r="52" spans="1:5" ht="15.75" outlineLevel="2" x14ac:dyDescent="0.2">
      <c r="A52" s="16" t="s">
        <v>31</v>
      </c>
      <c r="B52" s="16" t="s">
        <v>33</v>
      </c>
      <c r="C52" s="16" t="s">
        <v>7</v>
      </c>
      <c r="D52" s="17" t="s">
        <v>36</v>
      </c>
      <c r="E52" s="20">
        <v>20732.8</v>
      </c>
    </row>
    <row r="53" spans="1:5" ht="15.75" hidden="1" outlineLevel="2" x14ac:dyDescent="0.2">
      <c r="A53" s="16" t="s">
        <v>31</v>
      </c>
      <c r="B53" s="16" t="s">
        <v>33</v>
      </c>
      <c r="C53" s="16" t="s">
        <v>28</v>
      </c>
      <c r="D53" s="17" t="s">
        <v>43</v>
      </c>
      <c r="E53" s="20">
        <v>0</v>
      </c>
    </row>
    <row r="54" spans="1:5" ht="15.75" outlineLevel="2" x14ac:dyDescent="0.2">
      <c r="A54" s="16" t="s">
        <v>31</v>
      </c>
      <c r="B54" s="16" t="s">
        <v>33</v>
      </c>
      <c r="C54" s="16" t="s">
        <v>33</v>
      </c>
      <c r="D54" s="17" t="s">
        <v>37</v>
      </c>
      <c r="E54" s="20">
        <v>150</v>
      </c>
    </row>
    <row r="55" spans="1:5" ht="15.75" outlineLevel="2" x14ac:dyDescent="0.2">
      <c r="A55" s="16" t="s">
        <v>31</v>
      </c>
      <c r="B55" s="16" t="s">
        <v>33</v>
      </c>
      <c r="C55" s="16" t="s">
        <v>22</v>
      </c>
      <c r="D55" s="17" t="s">
        <v>38</v>
      </c>
      <c r="E55" s="20">
        <v>22160.1</v>
      </c>
    </row>
    <row r="56" spans="1:5" ht="15.75" outlineLevel="1" x14ac:dyDescent="0.2">
      <c r="A56" s="16" t="s">
        <v>31</v>
      </c>
      <c r="B56" s="16" t="s">
        <v>39</v>
      </c>
      <c r="C56" s="16"/>
      <c r="D56" s="28" t="s">
        <v>76</v>
      </c>
      <c r="E56" s="20">
        <f>SUM(E57:E58)</f>
        <v>13893</v>
      </c>
    </row>
    <row r="57" spans="1:5" ht="15.75" outlineLevel="2" x14ac:dyDescent="0.2">
      <c r="A57" s="16" t="s">
        <v>31</v>
      </c>
      <c r="B57" s="16" t="s">
        <v>39</v>
      </c>
      <c r="C57" s="16" t="s">
        <v>7</v>
      </c>
      <c r="D57" s="17" t="s">
        <v>40</v>
      </c>
      <c r="E57" s="20">
        <v>271.60000000000002</v>
      </c>
    </row>
    <row r="58" spans="1:5" ht="15.75" outlineLevel="2" x14ac:dyDescent="0.2">
      <c r="A58" s="16" t="s">
        <v>31</v>
      </c>
      <c r="B58" s="16" t="s">
        <v>39</v>
      </c>
      <c r="C58" s="16" t="s">
        <v>9</v>
      </c>
      <c r="D58" s="17" t="s">
        <v>41</v>
      </c>
      <c r="E58" s="20">
        <v>13621.4</v>
      </c>
    </row>
    <row r="59" spans="1:5" ht="15.75" x14ac:dyDescent="0.2">
      <c r="A59" s="16" t="s">
        <v>42</v>
      </c>
      <c r="B59" s="16"/>
      <c r="C59" s="16"/>
      <c r="D59" s="17" t="s">
        <v>0</v>
      </c>
      <c r="E59" s="20">
        <f>E60+E63+E65</f>
        <v>7002.4000000000005</v>
      </c>
    </row>
    <row r="60" spans="1:5" ht="15.75" outlineLevel="1" x14ac:dyDescent="0.2">
      <c r="A60" s="16" t="s">
        <v>42</v>
      </c>
      <c r="B60" s="16" t="s">
        <v>6</v>
      </c>
      <c r="C60" s="16"/>
      <c r="D60" s="28" t="s">
        <v>69</v>
      </c>
      <c r="E60" s="20">
        <f>SUM(E61:E62)</f>
        <v>6335.5</v>
      </c>
    </row>
    <row r="61" spans="1:5" ht="31.5" outlineLevel="2" x14ac:dyDescent="0.2">
      <c r="A61" s="16" t="s">
        <v>42</v>
      </c>
      <c r="B61" s="16" t="s">
        <v>6</v>
      </c>
      <c r="C61" s="16" t="s">
        <v>17</v>
      </c>
      <c r="D61" s="17" t="s">
        <v>18</v>
      </c>
      <c r="E61" s="20">
        <v>6335.5</v>
      </c>
    </row>
    <row r="62" spans="1:5" ht="15.75" hidden="1" outlineLevel="2" x14ac:dyDescent="0.2">
      <c r="A62" s="16" t="s">
        <v>42</v>
      </c>
      <c r="B62" s="16" t="s">
        <v>6</v>
      </c>
      <c r="C62" s="16" t="s">
        <v>19</v>
      </c>
      <c r="D62" s="17" t="s">
        <v>20</v>
      </c>
      <c r="E62" s="20">
        <v>0</v>
      </c>
    </row>
    <row r="63" spans="1:5" ht="15.75" outlineLevel="1" x14ac:dyDescent="0.2">
      <c r="A63" s="16" t="s">
        <v>42</v>
      </c>
      <c r="B63" s="16" t="s">
        <v>9</v>
      </c>
      <c r="C63" s="16"/>
      <c r="D63" s="28" t="s">
        <v>71</v>
      </c>
      <c r="E63" s="20">
        <f>E64</f>
        <v>655.1</v>
      </c>
    </row>
    <row r="64" spans="1:5" ht="15.75" outlineLevel="2" x14ac:dyDescent="0.2">
      <c r="A64" s="16" t="s">
        <v>42</v>
      </c>
      <c r="B64" s="16" t="s">
        <v>9</v>
      </c>
      <c r="C64" s="16" t="s">
        <v>10</v>
      </c>
      <c r="D64" s="17" t="s">
        <v>11</v>
      </c>
      <c r="E64" s="20">
        <v>655.1</v>
      </c>
    </row>
    <row r="65" spans="1:5" ht="15.75" outlineLevel="1" x14ac:dyDescent="0.2">
      <c r="A65" s="16" t="s">
        <v>42</v>
      </c>
      <c r="B65" s="16" t="s">
        <v>33</v>
      </c>
      <c r="C65" s="16"/>
      <c r="D65" s="28" t="s">
        <v>74</v>
      </c>
      <c r="E65" s="20">
        <f>E66</f>
        <v>11.8</v>
      </c>
    </row>
    <row r="66" spans="1:5" ht="15.75" outlineLevel="2" x14ac:dyDescent="0.2">
      <c r="A66" s="16" t="s">
        <v>42</v>
      </c>
      <c r="B66" s="16" t="s">
        <v>33</v>
      </c>
      <c r="C66" s="16" t="s">
        <v>28</v>
      </c>
      <c r="D66" s="17" t="s">
        <v>43</v>
      </c>
      <c r="E66" s="20">
        <v>11.8</v>
      </c>
    </row>
    <row r="67" spans="1:5" ht="31.5" x14ac:dyDescent="0.2">
      <c r="A67" s="16" t="s">
        <v>44</v>
      </c>
      <c r="B67" s="16"/>
      <c r="C67" s="16"/>
      <c r="D67" s="17" t="s">
        <v>45</v>
      </c>
      <c r="E67" s="20">
        <f>E70+E72+E75+E78+E68</f>
        <v>101074.8</v>
      </c>
    </row>
    <row r="68" spans="1:5" ht="31.5" hidden="1" x14ac:dyDescent="0.2">
      <c r="A68" s="16" t="s">
        <v>44</v>
      </c>
      <c r="B68" s="16" t="s">
        <v>7</v>
      </c>
      <c r="C68" s="16"/>
      <c r="D68" s="28" t="s">
        <v>70</v>
      </c>
      <c r="E68" s="20">
        <f>E69</f>
        <v>0</v>
      </c>
    </row>
    <row r="69" spans="1:5" ht="31.5" hidden="1" x14ac:dyDescent="0.2">
      <c r="A69" s="16" t="s">
        <v>44</v>
      </c>
      <c r="B69" s="16" t="s">
        <v>7</v>
      </c>
      <c r="C69" s="16" t="s">
        <v>23</v>
      </c>
      <c r="D69" s="17" t="s">
        <v>24</v>
      </c>
      <c r="E69" s="20">
        <v>0</v>
      </c>
    </row>
    <row r="70" spans="1:5" ht="15.75" outlineLevel="1" x14ac:dyDescent="0.2">
      <c r="A70" s="16" t="s">
        <v>44</v>
      </c>
      <c r="B70" s="16" t="s">
        <v>9</v>
      </c>
      <c r="C70" s="16"/>
      <c r="D70" s="28" t="s">
        <v>71</v>
      </c>
      <c r="E70" s="20">
        <f>E71</f>
        <v>9575.1</v>
      </c>
    </row>
    <row r="71" spans="1:5" ht="15.75" outlineLevel="2" x14ac:dyDescent="0.2">
      <c r="A71" s="16" t="s">
        <v>44</v>
      </c>
      <c r="B71" s="16" t="s">
        <v>9</v>
      </c>
      <c r="C71" s="16" t="s">
        <v>10</v>
      </c>
      <c r="D71" s="17" t="s">
        <v>11</v>
      </c>
      <c r="E71" s="20">
        <v>9575.1</v>
      </c>
    </row>
    <row r="72" spans="1:5" ht="15.75" outlineLevel="1" x14ac:dyDescent="0.2">
      <c r="A72" s="16" t="s">
        <v>44</v>
      </c>
      <c r="B72" s="16" t="s">
        <v>33</v>
      </c>
      <c r="C72" s="16"/>
      <c r="D72" s="28" t="s">
        <v>74</v>
      </c>
      <c r="E72" s="20">
        <f>E73+E74</f>
        <v>23847.4</v>
      </c>
    </row>
    <row r="73" spans="1:5" ht="15.75" outlineLevel="2" x14ac:dyDescent="0.2">
      <c r="A73" s="16" t="s">
        <v>44</v>
      </c>
      <c r="B73" s="16" t="s">
        <v>33</v>
      </c>
      <c r="C73" s="16" t="s">
        <v>7</v>
      </c>
      <c r="D73" s="17" t="s">
        <v>36</v>
      </c>
      <c r="E73" s="20">
        <v>23847.4</v>
      </c>
    </row>
    <row r="74" spans="1:5" ht="15.75" hidden="1" outlineLevel="2" x14ac:dyDescent="0.2">
      <c r="A74" s="16" t="s">
        <v>44</v>
      </c>
      <c r="B74" s="16" t="s">
        <v>33</v>
      </c>
      <c r="C74" s="16" t="s">
        <v>28</v>
      </c>
      <c r="D74" s="17" t="s">
        <v>43</v>
      </c>
      <c r="E74" s="20">
        <v>0</v>
      </c>
    </row>
    <row r="75" spans="1:5" ht="15.75" outlineLevel="1" x14ac:dyDescent="0.2">
      <c r="A75" s="16" t="s">
        <v>44</v>
      </c>
      <c r="B75" s="16" t="s">
        <v>26</v>
      </c>
      <c r="C75" s="16"/>
      <c r="D75" s="28" t="s">
        <v>75</v>
      </c>
      <c r="E75" s="20">
        <f>E76+E77</f>
        <v>67589.2</v>
      </c>
    </row>
    <row r="76" spans="1:5" ht="15.75" outlineLevel="2" x14ac:dyDescent="0.2">
      <c r="A76" s="16" t="s">
        <v>44</v>
      </c>
      <c r="B76" s="16" t="s">
        <v>26</v>
      </c>
      <c r="C76" s="16" t="s">
        <v>6</v>
      </c>
      <c r="D76" s="17" t="s">
        <v>46</v>
      </c>
      <c r="E76" s="20">
        <v>64985.7</v>
      </c>
    </row>
    <row r="77" spans="1:5" ht="15.75" outlineLevel="2" x14ac:dyDescent="0.2">
      <c r="A77" s="16" t="s">
        <v>44</v>
      </c>
      <c r="B77" s="16" t="s">
        <v>26</v>
      </c>
      <c r="C77" s="16" t="s">
        <v>9</v>
      </c>
      <c r="D77" s="17" t="s">
        <v>30</v>
      </c>
      <c r="E77" s="20">
        <v>2603.5</v>
      </c>
    </row>
    <row r="78" spans="1:5" ht="15.75" outlineLevel="2" x14ac:dyDescent="0.2">
      <c r="A78" s="16" t="s">
        <v>44</v>
      </c>
      <c r="B78" s="16" t="s">
        <v>39</v>
      </c>
      <c r="C78" s="16"/>
      <c r="D78" s="28" t="s">
        <v>76</v>
      </c>
      <c r="E78" s="20">
        <f>E79</f>
        <v>63.1</v>
      </c>
    </row>
    <row r="79" spans="1:5" ht="15.75" outlineLevel="2" x14ac:dyDescent="0.2">
      <c r="A79" s="16" t="s">
        <v>44</v>
      </c>
      <c r="B79" s="16" t="s">
        <v>39</v>
      </c>
      <c r="C79" s="16" t="s">
        <v>7</v>
      </c>
      <c r="D79" s="17" t="s">
        <v>40</v>
      </c>
      <c r="E79" s="20">
        <v>63.1</v>
      </c>
    </row>
    <row r="80" spans="1:5" ht="15.75" x14ac:dyDescent="0.2">
      <c r="A80" s="16" t="s">
        <v>47</v>
      </c>
      <c r="B80" s="16"/>
      <c r="C80" s="16"/>
      <c r="D80" s="17" t="s">
        <v>48</v>
      </c>
      <c r="E80" s="20">
        <f>E83+E81</f>
        <v>344147.5</v>
      </c>
    </row>
    <row r="81" spans="1:5" ht="15.75" x14ac:dyDescent="0.2">
      <c r="A81" s="16" t="s">
        <v>47</v>
      </c>
      <c r="B81" s="16" t="s">
        <v>33</v>
      </c>
      <c r="C81" s="16"/>
      <c r="D81" s="28" t="s">
        <v>74</v>
      </c>
      <c r="E81" s="20">
        <f>E82</f>
        <v>19</v>
      </c>
    </row>
    <row r="82" spans="1:5" ht="15.75" x14ac:dyDescent="0.2">
      <c r="A82" s="16" t="s">
        <v>47</v>
      </c>
      <c r="B82" s="16" t="s">
        <v>33</v>
      </c>
      <c r="C82" s="16" t="s">
        <v>28</v>
      </c>
      <c r="D82" s="17" t="s">
        <v>43</v>
      </c>
      <c r="E82" s="20">
        <v>19</v>
      </c>
    </row>
    <row r="83" spans="1:5" ht="15.75" outlineLevel="1" x14ac:dyDescent="0.2">
      <c r="A83" s="16" t="s">
        <v>47</v>
      </c>
      <c r="B83" s="16" t="s">
        <v>39</v>
      </c>
      <c r="C83" s="16"/>
      <c r="D83" s="28" t="s">
        <v>76</v>
      </c>
      <c r="E83" s="20">
        <f>SUM(E84:E87)</f>
        <v>344128.5</v>
      </c>
    </row>
    <row r="84" spans="1:5" ht="15.75" outlineLevel="2" x14ac:dyDescent="0.2">
      <c r="A84" s="16" t="s">
        <v>47</v>
      </c>
      <c r="B84" s="16" t="s">
        <v>39</v>
      </c>
      <c r="C84" s="16" t="s">
        <v>14</v>
      </c>
      <c r="D84" s="17" t="s">
        <v>49</v>
      </c>
      <c r="E84" s="20">
        <v>27805.1</v>
      </c>
    </row>
    <row r="85" spans="1:5" ht="15.75" outlineLevel="2" x14ac:dyDescent="0.2">
      <c r="A85" s="16" t="s">
        <v>47</v>
      </c>
      <c r="B85" s="16" t="s">
        <v>39</v>
      </c>
      <c r="C85" s="16" t="s">
        <v>7</v>
      </c>
      <c r="D85" s="17" t="s">
        <v>40</v>
      </c>
      <c r="E85" s="20">
        <v>215297.3</v>
      </c>
    </row>
    <row r="86" spans="1:5" ht="15.75" outlineLevel="2" x14ac:dyDescent="0.25">
      <c r="A86" s="16" t="s">
        <v>47</v>
      </c>
      <c r="B86" s="16" t="s">
        <v>39</v>
      </c>
      <c r="C86" s="16" t="s">
        <v>9</v>
      </c>
      <c r="D86" s="17" t="s">
        <v>41</v>
      </c>
      <c r="E86" s="21">
        <v>77622.899999999994</v>
      </c>
    </row>
    <row r="87" spans="1:5" ht="15.75" outlineLevel="2" x14ac:dyDescent="0.25">
      <c r="A87" s="16" t="s">
        <v>47</v>
      </c>
      <c r="B87" s="16" t="s">
        <v>39</v>
      </c>
      <c r="C87" s="16" t="s">
        <v>17</v>
      </c>
      <c r="D87" s="17" t="s">
        <v>50</v>
      </c>
      <c r="E87" s="21">
        <v>23403.200000000001</v>
      </c>
    </row>
    <row r="88" spans="1:5" ht="31.5" x14ac:dyDescent="0.2">
      <c r="A88" s="16" t="s">
        <v>51</v>
      </c>
      <c r="B88" s="16"/>
      <c r="C88" s="16"/>
      <c r="D88" s="17" t="s">
        <v>52</v>
      </c>
      <c r="E88" s="20">
        <f>E89+E95+E91+E93</f>
        <v>17679.800000000003</v>
      </c>
    </row>
    <row r="89" spans="1:5" ht="15.75" outlineLevel="1" x14ac:dyDescent="0.2">
      <c r="A89" s="16" t="s">
        <v>51</v>
      </c>
      <c r="B89" s="16" t="s">
        <v>6</v>
      </c>
      <c r="C89" s="16"/>
      <c r="D89" s="28" t="s">
        <v>69</v>
      </c>
      <c r="E89" s="20">
        <f>E90</f>
        <v>9218.7000000000007</v>
      </c>
    </row>
    <row r="90" spans="1:5" ht="15.75" outlineLevel="2" x14ac:dyDescent="0.2">
      <c r="A90" s="16" t="s">
        <v>51</v>
      </c>
      <c r="B90" s="16" t="s">
        <v>6</v>
      </c>
      <c r="C90" s="16" t="s">
        <v>19</v>
      </c>
      <c r="D90" s="17" t="s">
        <v>20</v>
      </c>
      <c r="E90" s="20">
        <v>9218.7000000000007</v>
      </c>
    </row>
    <row r="91" spans="1:5" ht="15.75" outlineLevel="2" x14ac:dyDescent="0.2">
      <c r="A91" s="16" t="s">
        <v>51</v>
      </c>
      <c r="B91" s="16" t="s">
        <v>9</v>
      </c>
      <c r="C91" s="16"/>
      <c r="D91" s="28" t="s">
        <v>71</v>
      </c>
      <c r="E91" s="20">
        <f>E92</f>
        <v>15.2</v>
      </c>
    </row>
    <row r="92" spans="1:5" ht="15.75" outlineLevel="2" x14ac:dyDescent="0.2">
      <c r="A92" s="16" t="s">
        <v>51</v>
      </c>
      <c r="B92" s="16" t="s">
        <v>9</v>
      </c>
      <c r="C92" s="16" t="s">
        <v>10</v>
      </c>
      <c r="D92" s="17" t="s">
        <v>11</v>
      </c>
      <c r="E92" s="20">
        <v>15.2</v>
      </c>
    </row>
    <row r="93" spans="1:5" ht="15.75" outlineLevel="2" x14ac:dyDescent="0.2">
      <c r="A93" s="16" t="s">
        <v>51</v>
      </c>
      <c r="B93" s="16" t="s">
        <v>28</v>
      </c>
      <c r="C93" s="16"/>
      <c r="D93" s="28" t="s">
        <v>72</v>
      </c>
      <c r="E93" s="20">
        <f>E94</f>
        <v>5587.3</v>
      </c>
    </row>
    <row r="94" spans="1:5" ht="15.75" outlineLevel="2" x14ac:dyDescent="0.2">
      <c r="A94" s="16" t="s">
        <v>51</v>
      </c>
      <c r="B94" s="16" t="s">
        <v>28</v>
      </c>
      <c r="C94" s="16" t="s">
        <v>6</v>
      </c>
      <c r="D94" s="17" t="s">
        <v>53</v>
      </c>
      <c r="E94" s="20">
        <v>5587.3</v>
      </c>
    </row>
    <row r="95" spans="1:5" ht="15.75" outlineLevel="2" x14ac:dyDescent="0.2">
      <c r="A95" s="16" t="s">
        <v>51</v>
      </c>
      <c r="B95" s="16" t="s">
        <v>39</v>
      </c>
      <c r="C95" s="16"/>
      <c r="D95" s="28" t="s">
        <v>76</v>
      </c>
      <c r="E95" s="20">
        <f>E96</f>
        <v>2858.6</v>
      </c>
    </row>
    <row r="96" spans="1:5" ht="15.75" outlineLevel="2" x14ac:dyDescent="0.2">
      <c r="A96" s="16" t="s">
        <v>51</v>
      </c>
      <c r="B96" s="16" t="s">
        <v>39</v>
      </c>
      <c r="C96" s="16" t="s">
        <v>9</v>
      </c>
      <c r="D96" s="17" t="s">
        <v>41</v>
      </c>
      <c r="E96" s="20">
        <v>2858.6</v>
      </c>
    </row>
    <row r="97" spans="1:5" ht="31.5" x14ac:dyDescent="0.2">
      <c r="A97" s="16" t="s">
        <v>54</v>
      </c>
      <c r="B97" s="16"/>
      <c r="C97" s="16"/>
      <c r="D97" s="17" t="s">
        <v>55</v>
      </c>
      <c r="E97" s="20">
        <f>E101+E98</f>
        <v>68662.3</v>
      </c>
    </row>
    <row r="98" spans="1:5" ht="15.75" hidden="1" x14ac:dyDescent="0.2">
      <c r="A98" s="16" t="s">
        <v>54</v>
      </c>
      <c r="B98" s="16" t="s">
        <v>33</v>
      </c>
      <c r="C98" s="16"/>
      <c r="D98" s="28" t="s">
        <v>74</v>
      </c>
      <c r="E98" s="20">
        <f>E99+E100</f>
        <v>0</v>
      </c>
    </row>
    <row r="99" spans="1:5" ht="15.75" hidden="1" x14ac:dyDescent="0.2">
      <c r="A99" s="16" t="s">
        <v>54</v>
      </c>
      <c r="B99" s="16" t="s">
        <v>33</v>
      </c>
      <c r="C99" s="16" t="s">
        <v>28</v>
      </c>
      <c r="D99" s="17" t="s">
        <v>43</v>
      </c>
      <c r="E99" s="20">
        <v>0</v>
      </c>
    </row>
    <row r="100" spans="1:5" ht="15.75" hidden="1" x14ac:dyDescent="0.2">
      <c r="A100" s="16" t="s">
        <v>54</v>
      </c>
      <c r="B100" s="16" t="s">
        <v>33</v>
      </c>
      <c r="C100" s="16" t="s">
        <v>33</v>
      </c>
      <c r="D100" s="17" t="s">
        <v>37</v>
      </c>
      <c r="E100" s="20">
        <v>0</v>
      </c>
    </row>
    <row r="101" spans="1:5" ht="15.75" outlineLevel="1" x14ac:dyDescent="0.2">
      <c r="A101" s="16" t="s">
        <v>54</v>
      </c>
      <c r="B101" s="16" t="s">
        <v>56</v>
      </c>
      <c r="C101" s="16"/>
      <c r="D101" s="28" t="s">
        <v>77</v>
      </c>
      <c r="E101" s="20">
        <f>SUM(E102:E105)</f>
        <v>68662.3</v>
      </c>
    </row>
    <row r="102" spans="1:5" ht="15.75" outlineLevel="2" x14ac:dyDescent="0.2">
      <c r="A102" s="16" t="s">
        <v>54</v>
      </c>
      <c r="B102" s="16" t="s">
        <v>56</v>
      </c>
      <c r="C102" s="16" t="s">
        <v>6</v>
      </c>
      <c r="D102" s="17" t="s">
        <v>57</v>
      </c>
      <c r="E102" s="20">
        <v>61915.1</v>
      </c>
    </row>
    <row r="103" spans="1:5" ht="15.75" outlineLevel="2" x14ac:dyDescent="0.2">
      <c r="A103" s="16" t="s">
        <v>54</v>
      </c>
      <c r="B103" s="16" t="s">
        <v>56</v>
      </c>
      <c r="C103" s="16" t="s">
        <v>14</v>
      </c>
      <c r="D103" s="17" t="s">
        <v>58</v>
      </c>
      <c r="E103" s="20">
        <v>5245.5</v>
      </c>
    </row>
    <row r="104" spans="1:5" ht="15.75" hidden="1" outlineLevel="2" x14ac:dyDescent="0.2">
      <c r="A104" s="16" t="s">
        <v>54</v>
      </c>
      <c r="B104" s="16" t="s">
        <v>56</v>
      </c>
      <c r="C104" s="16" t="s">
        <v>7</v>
      </c>
      <c r="D104" s="17" t="s">
        <v>59</v>
      </c>
      <c r="E104" s="20">
        <v>0</v>
      </c>
    </row>
    <row r="105" spans="1:5" ht="15.75" outlineLevel="2" x14ac:dyDescent="0.2">
      <c r="A105" s="16" t="s">
        <v>54</v>
      </c>
      <c r="B105" s="16" t="s">
        <v>56</v>
      </c>
      <c r="C105" s="16" t="s">
        <v>28</v>
      </c>
      <c r="D105" s="17" t="s">
        <v>60</v>
      </c>
      <c r="E105" s="20">
        <v>1501.7</v>
      </c>
    </row>
    <row r="106" spans="1:5" ht="15.75" x14ac:dyDescent="0.2">
      <c r="A106" s="16" t="s">
        <v>61</v>
      </c>
      <c r="B106" s="16"/>
      <c r="C106" s="16"/>
      <c r="D106" s="17" t="s">
        <v>62</v>
      </c>
      <c r="E106" s="20">
        <f>E107+E109</f>
        <v>1484.7</v>
      </c>
    </row>
    <row r="107" spans="1:5" ht="15.75" outlineLevel="1" x14ac:dyDescent="0.2">
      <c r="A107" s="16" t="s">
        <v>61</v>
      </c>
      <c r="B107" s="16" t="s">
        <v>6</v>
      </c>
      <c r="C107" s="16"/>
      <c r="D107" s="28" t="s">
        <v>69</v>
      </c>
      <c r="E107" s="20">
        <f>E108</f>
        <v>1484.7</v>
      </c>
    </row>
    <row r="108" spans="1:5" ht="34.15" customHeight="1" outlineLevel="2" x14ac:dyDescent="0.2">
      <c r="A108" s="16" t="s">
        <v>61</v>
      </c>
      <c r="B108" s="16" t="s">
        <v>6</v>
      </c>
      <c r="C108" s="16" t="s">
        <v>17</v>
      </c>
      <c r="D108" s="17" t="s">
        <v>18</v>
      </c>
      <c r="E108" s="20">
        <v>1484.7</v>
      </c>
    </row>
    <row r="109" spans="1:5" ht="15.75" hidden="1" outlineLevel="2" x14ac:dyDescent="0.2">
      <c r="A109" s="16" t="s">
        <v>61</v>
      </c>
      <c r="B109" s="16" t="s">
        <v>33</v>
      </c>
      <c r="C109" s="16"/>
      <c r="D109" s="28" t="s">
        <v>74</v>
      </c>
      <c r="E109" s="20">
        <f>E110</f>
        <v>0</v>
      </c>
    </row>
    <row r="110" spans="1:5" ht="15.75" hidden="1" outlineLevel="2" x14ac:dyDescent="0.2">
      <c r="A110" s="16" t="s">
        <v>61</v>
      </c>
      <c r="B110" s="16" t="s">
        <v>33</v>
      </c>
      <c r="C110" s="16" t="s">
        <v>28</v>
      </c>
      <c r="D110" s="17" t="s">
        <v>43</v>
      </c>
      <c r="E110" s="20"/>
    </row>
    <row r="111" spans="1:5" ht="34.9" customHeight="1" x14ac:dyDescent="0.2">
      <c r="A111" s="16" t="s">
        <v>63</v>
      </c>
      <c r="B111" s="16"/>
      <c r="C111" s="16"/>
      <c r="D111" s="17" t="s">
        <v>64</v>
      </c>
      <c r="E111" s="20">
        <f>E114+E117+E112+E122</f>
        <v>115751.5</v>
      </c>
    </row>
    <row r="112" spans="1:5" ht="15.75" x14ac:dyDescent="0.2">
      <c r="A112" s="16" t="s">
        <v>63</v>
      </c>
      <c r="B112" s="16" t="s">
        <v>6</v>
      </c>
      <c r="C112" s="16"/>
      <c r="D112" s="28" t="s">
        <v>69</v>
      </c>
      <c r="E112" s="20">
        <f>E113</f>
        <v>152.9</v>
      </c>
    </row>
    <row r="113" spans="1:5" ht="15.75" x14ac:dyDescent="0.2">
      <c r="A113" s="16" t="s">
        <v>63</v>
      </c>
      <c r="B113" s="16" t="s">
        <v>6</v>
      </c>
      <c r="C113" s="16" t="s">
        <v>19</v>
      </c>
      <c r="D113" s="17" t="s">
        <v>20</v>
      </c>
      <c r="E113" s="20">
        <v>152.9</v>
      </c>
    </row>
    <row r="114" spans="1:5" ht="15.75" outlineLevel="1" x14ac:dyDescent="0.2">
      <c r="A114" s="16" t="s">
        <v>63</v>
      </c>
      <c r="B114" s="16" t="s">
        <v>9</v>
      </c>
      <c r="C114" s="16"/>
      <c r="D114" s="28" t="s">
        <v>71</v>
      </c>
      <c r="E114" s="20">
        <f>E115+E116</f>
        <v>90189.700000000012</v>
      </c>
    </row>
    <row r="115" spans="1:5" ht="15.75" outlineLevel="2" x14ac:dyDescent="0.2">
      <c r="A115" s="16" t="s">
        <v>63</v>
      </c>
      <c r="B115" s="16" t="s">
        <v>9</v>
      </c>
      <c r="C115" s="16" t="s">
        <v>26</v>
      </c>
      <c r="D115" s="17" t="s">
        <v>27</v>
      </c>
      <c r="E115" s="20">
        <v>47967.8</v>
      </c>
    </row>
    <row r="116" spans="1:5" ht="15.75" outlineLevel="2" x14ac:dyDescent="0.2">
      <c r="A116" s="16" t="s">
        <v>63</v>
      </c>
      <c r="B116" s="16" t="s">
        <v>9</v>
      </c>
      <c r="C116" s="16" t="s">
        <v>22</v>
      </c>
      <c r="D116" s="17" t="s">
        <v>65</v>
      </c>
      <c r="E116" s="20">
        <v>42221.9</v>
      </c>
    </row>
    <row r="117" spans="1:5" ht="15.75" outlineLevel="1" x14ac:dyDescent="0.2">
      <c r="A117" s="16" t="s">
        <v>63</v>
      </c>
      <c r="B117" s="16" t="s">
        <v>28</v>
      </c>
      <c r="C117" s="16"/>
      <c r="D117" s="28" t="s">
        <v>72</v>
      </c>
      <c r="E117" s="20">
        <f>E119+E120+E121+E118</f>
        <v>21622.9</v>
      </c>
    </row>
    <row r="118" spans="1:5" ht="15.75" outlineLevel="1" x14ac:dyDescent="0.2">
      <c r="A118" s="16" t="s">
        <v>63</v>
      </c>
      <c r="B118" s="16" t="s">
        <v>28</v>
      </c>
      <c r="C118" s="16" t="s">
        <v>6</v>
      </c>
      <c r="D118" s="17" t="s">
        <v>53</v>
      </c>
      <c r="E118" s="20">
        <v>52.4</v>
      </c>
    </row>
    <row r="119" spans="1:5" ht="15.75" outlineLevel="2" x14ac:dyDescent="0.2">
      <c r="A119" s="16" t="s">
        <v>63</v>
      </c>
      <c r="B119" s="16" t="s">
        <v>28</v>
      </c>
      <c r="C119" s="16" t="s">
        <v>14</v>
      </c>
      <c r="D119" s="17" t="s">
        <v>66</v>
      </c>
      <c r="E119" s="20">
        <v>30.5</v>
      </c>
    </row>
    <row r="120" spans="1:5" ht="15.75" outlineLevel="2" x14ac:dyDescent="0.2">
      <c r="A120" s="16" t="s">
        <v>63</v>
      </c>
      <c r="B120" s="16" t="s">
        <v>28</v>
      </c>
      <c r="C120" s="16" t="s">
        <v>7</v>
      </c>
      <c r="D120" s="17" t="s">
        <v>67</v>
      </c>
      <c r="E120" s="20">
        <v>14836.1</v>
      </c>
    </row>
    <row r="121" spans="1:5" ht="15.75" outlineLevel="2" x14ac:dyDescent="0.2">
      <c r="A121" s="16" t="s">
        <v>63</v>
      </c>
      <c r="B121" s="16" t="s">
        <v>28</v>
      </c>
      <c r="C121" s="16" t="s">
        <v>28</v>
      </c>
      <c r="D121" s="17" t="s">
        <v>68</v>
      </c>
      <c r="E121" s="20">
        <v>6703.9</v>
      </c>
    </row>
    <row r="122" spans="1:5" ht="19.5" customHeight="1" x14ac:dyDescent="0.25">
      <c r="A122" s="16" t="s">
        <v>63</v>
      </c>
      <c r="B122" s="16" t="s">
        <v>17</v>
      </c>
      <c r="C122" s="16"/>
      <c r="D122" s="28" t="s">
        <v>73</v>
      </c>
      <c r="E122" s="21">
        <f>E123</f>
        <v>3786</v>
      </c>
    </row>
    <row r="123" spans="1:5" ht="19.5" customHeight="1" x14ac:dyDescent="0.25">
      <c r="A123" s="16" t="s">
        <v>63</v>
      </c>
      <c r="B123" s="16" t="s">
        <v>17</v>
      </c>
      <c r="C123" s="16" t="s">
        <v>28</v>
      </c>
      <c r="D123" s="17" t="s">
        <v>29</v>
      </c>
      <c r="E123" s="21">
        <v>3786</v>
      </c>
    </row>
  </sheetData>
  <mergeCells count="2">
    <mergeCell ref="A6:E6"/>
    <mergeCell ref="E1:H5"/>
  </mergeCells>
  <pageMargins left="0.74803149606299213" right="0.74803149606299213" top="0.98425196850393704" bottom="0.98425196850393704" header="0.51181102362204722" footer="0.51181102362204722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rep:2.47.0.105</dc:description>
  <cp:lastModifiedBy>Лаврентьева Татьяна Вячеславовна</cp:lastModifiedBy>
  <cp:lastPrinted>2023-04-17T05:04:46Z</cp:lastPrinted>
  <dcterms:created xsi:type="dcterms:W3CDTF">2019-04-08T04:42:48Z</dcterms:created>
  <dcterms:modified xsi:type="dcterms:W3CDTF">2023-04-18T05:35:25Z</dcterms:modified>
</cp:coreProperties>
</file>